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autoCompressPictures="0"/>
  <mc:AlternateContent xmlns:mc="http://schemas.openxmlformats.org/markup-compatibility/2006">
    <mc:Choice Requires="x15">
      <x15ac:absPath xmlns:x15ac="http://schemas.microsoft.com/office/spreadsheetml/2010/11/ac" url="/Users/mauriziogabrieli/Downloads/"/>
    </mc:Choice>
  </mc:AlternateContent>
  <xr:revisionPtr revIDLastSave="0" documentId="13_ncr:1_{1C25AD1C-48E7-A341-BD94-634F46668329}" xr6:coauthVersionLast="47" xr6:coauthVersionMax="47" xr10:uidLastSave="{00000000-0000-0000-0000-000000000000}"/>
  <bookViews>
    <workbookView xWindow="6360" yWindow="3140" windowWidth="40380" windowHeight="23120" tabRatio="500" xr2:uid="{00000000-000D-0000-FFFF-FFFF00000000}"/>
  </bookViews>
  <sheets>
    <sheet name="Calcolo contributo"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5" i="1" l="1"/>
  <c r="H12" i="1"/>
  <c r="L7" i="1" l="1"/>
  <c r="H20" i="1" l="1"/>
  <c r="H7" i="1"/>
  <c r="I25" i="1"/>
  <c r="J25" i="1" s="1"/>
  <c r="K12" i="1"/>
  <c r="I20" i="1" l="1"/>
  <c r="J20" i="1" s="1"/>
  <c r="M20" i="1" s="1"/>
  <c r="M25" i="1"/>
  <c r="K25" i="1"/>
  <c r="L25" i="1"/>
  <c r="J12" i="1"/>
  <c r="I12" i="1"/>
  <c r="K20" i="1" l="1"/>
  <c r="L20" i="1"/>
  <c r="I7" i="1" l="1"/>
  <c r="K7" i="1" l="1"/>
  <c r="J7" i="1"/>
</calcChain>
</file>

<file path=xl/sharedStrings.xml><?xml version="1.0" encoding="utf-8"?>
<sst xmlns="http://schemas.openxmlformats.org/spreadsheetml/2006/main" count="51" uniqueCount="35">
  <si>
    <t>1a rata</t>
  </si>
  <si>
    <t>2a rata</t>
  </si>
  <si>
    <t>3a rata</t>
  </si>
  <si>
    <t>CALCOLO</t>
  </si>
  <si>
    <t>AUMENTO DEL 50%</t>
  </si>
  <si>
    <t>Studenti di triennio o di biennio, il cui valore ISEE è compreso tra i 30.000 euro e 70.000 euro e oltre, e che soddisfano entrambi i requisiti di cui alle lettere   b)   e   c)</t>
  </si>
  <si>
    <t xml:space="preserve">Studenti di vecchio ordinamento in possesso del diploma di sucola secondaria di secondo grado, il cui valore ISEE è cmpreso tra i 30.000 euro e 70.000 euro e oltre, e che soddisfano il requisito di cui alla lettera   b) </t>
  </si>
  <si>
    <t>Studenti stranieri appartenenti all’Unione Europea il cui valore ISEE è cmpreso tra i 30.000 euro e 70.000 euro e oltre, e che soddisfano entrambi i requisiti di cui alle lettere   b)   e   c)</t>
  </si>
  <si>
    <t>INSERIRE               ISEE familiare</t>
  </si>
  <si>
    <t>CONSERVATORIO S.CECILIA</t>
  </si>
  <si>
    <t>Studenti di triennio o di biennio, e studenti  stranieri appartenenti all'Unione Europea  il cui valore ISEE è inferiore a  30.000 euro e che soddisfano il requisito di cui alla lettera   c), ma non quello di cui alla lettera   b)</t>
  </si>
  <si>
    <t>CONTRIBUTO *</t>
  </si>
  <si>
    <t>*Se il calcolo del contributo è inferiore a 200 euro il risultato sarà pari al contributo minimo (200 euro)</t>
  </si>
  <si>
    <t xml:space="preserve">          TRIENNI - BIENNI - VECCHIO ORDINAMENTO CON MATURITA'-STRANIERI UNIONE EUROPEA</t>
  </si>
  <si>
    <t xml:space="preserve">           TRIENNI - BIENNI - VECCHIO ORDINAMENTO CON MATURITA'-STRANIERI UNIONE EUROPEA</t>
  </si>
  <si>
    <t>Devono calcolare il CONTRIBUTO ONNICOMPRENSIVO ANNUALE (da un minimo di 1.190 euro ad un massimo di 1.800 euro) attraverso il valore ISEE</t>
  </si>
  <si>
    <t>Devono calcolare il CONTRIBUTO ONNICOMPRENSIVO ANNUALE attraverso il valore ISEE (7  per  cento  della  quota  di ISEE eccedente 13.000 euro aumentato del 50% con un valore minimo di 200 euro)</t>
  </si>
  <si>
    <t>ISEE da 30.001 a 70.000 euro</t>
  </si>
  <si>
    <t xml:space="preserve"> STUDENTE FUORI CORSO OLTRE UN ANNO: TRIENNI - BIENNI - VECCHIO ORDINAMENTO CON MATURITA'-STRANIERI UNIONE EUROPEA</t>
  </si>
  <si>
    <t xml:space="preserve"> STUDENTE FUORI CORSO OLTRE UN ANNO: TRIENNI - BIENNI - VECCHIO ORDINAMENTO CON MATURITA'- STRANIERI UNIONE EUROPEA</t>
  </si>
  <si>
    <t>Studenti di triennio o di biennio, e studenti  stranieri appartenenti all'Unione Europea  il cui valore ISEE è superiore a  30.000 euro e che soddisfano il requisito di cui alla lettera   c), ma non quello di cui alla lettera   b)</t>
  </si>
  <si>
    <t>STUDENTI IN CORSO
sono gli studenti che sono iscritti al Conservatorio da un numero di anni accademici inferiore o uguale alla durata normale del corso di studio, aumentata di uno.</t>
  </si>
  <si>
    <t>ISEE da 30.001 a 70.000 euro e oltre</t>
  </si>
  <si>
    <t>ISEE da 22.001 a 30.000 euro</t>
  </si>
  <si>
    <t>CALCOLO  DEL CONTRIBUTO ONNICOMPRENSIVO ANNUALE  a.a. 2021/22</t>
  </si>
  <si>
    <t>Studenti di triennio o di biennio, il cui valore ISEE è compreso tra 22.001 euro e 30.000 euro, e che soddisfano entrambi i requisiti di cui alle lettere   b)   e   c)</t>
  </si>
  <si>
    <t xml:space="preserve">Studenti di vecchio ordinamento in possesso di diploma di scuola secondaria di secondo grado, il cui valore ISEE è compreso tra 22.001 euro e 30.000 euro, e che soddisfano il requisito di cui alla lettera   b) </t>
  </si>
  <si>
    <t xml:space="preserve">STUDENTI FUORI CORSO CON CREDITI
sono gli studenti che sono iscritti al Conservatorio da un numero di anni accademici uguale alla durata normale del corso di studio aumentata di due o più anni
e che abbiano conseguito, nei dodici mesi antecedenti la data del 10 agosto 2021, almeno 25 CFA Crediti Formativi Accademici. </t>
  </si>
  <si>
    <t>ISEE compreso tra 22.001 e 30.000 euro *</t>
  </si>
  <si>
    <r>
      <rPr>
        <b/>
        <sz val="14"/>
        <color rgb="FF000000"/>
        <rFont val="Arial"/>
        <family val="2"/>
      </rPr>
      <t xml:space="preserve">STUDENTE FUORI CORSO SENZA CREDITI
</t>
    </r>
    <r>
      <rPr>
        <b/>
        <sz val="11"/>
        <color rgb="FF000000"/>
        <rFont val="Arial"/>
        <family val="2"/>
      </rPr>
      <t xml:space="preserve">
sono gli studenti che sono iscritti al Conservatorio da un numero di anni accademici uguale alla durata normale del corso di studio aumentata di due o più anni
e che NON HANNO conseguito, nei dodici mesi antecedenti la data del 10 agosto 2021, almeno 25 CFA Crediti Formativi Accademici.
</t>
    </r>
    <r>
      <rPr>
        <b/>
        <sz val="14"/>
        <color rgb="FF000000"/>
        <rFont val="Arial"/>
        <family val="2"/>
      </rPr>
      <t>il contrbuto onnicomprensivo è definito in Euro 2.700 da suddividere in tre rate da 900 Euro ciascuna</t>
    </r>
  </si>
  <si>
    <t>Devono calcolare il CONTRIBUTO ONNICOMPRENSIVO ANNUALE attraverso il valore ISEE (7  per    cento  della  quota  di ISEE eccedente 13.000 euro)a cui si applica  la riduzione percentuale di cui al DM 4,08,2021)</t>
  </si>
  <si>
    <t>Studenti stranieri appartenenti all’Unione Europea il cui valore ISEE è compreso tra 22.001 euro e 30.000 euro, e che soddisfano il requisito di cui alle lettere   b)  e  c)</t>
  </si>
  <si>
    <t>Devono calcolare il CONTRIBUTO ONNICOMPRENSIVO ANNUALE attraverso il valore ISEE (7  per  cento  della  quota  di ISEE eccedente 13.000 euro a cui si applica la riduzione percentale di cui al DM 4,08,2021, aumentato del 50% con un valore minimo di 200 euro)</t>
  </si>
  <si>
    <t>CONTRIBUTO*</t>
  </si>
  <si>
    <t>lettera b) 
sono iscritti al conservatorio di appartenenza da un numero di anni accademici inferiore o uguale alla durata normale del corso di studio, aumentata di uno;
lettera c) 
nel caso di iscrizione al secondo anno accademico abbiano conseguito, entro la data del 10 agosto del primo anno, almeno 10 crediti formativi universitari; nel caso di iscrizione ad anni accademici successivi al secondo abbiano conseguito, nei dodici mesi antecedenti la data del 10 agosto precedente la relativa iscrizione, almeno 25 crediti formativi.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</si>
</sst>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Arial"/>
    </font>
    <font>
      <u/>
      <sz val="11"/>
      <color theme="10"/>
      <name val="Arial"/>
      <family val="2"/>
    </font>
    <font>
      <u/>
      <sz val="11"/>
      <color theme="11"/>
      <name val="Arial"/>
      <family val="2"/>
    </font>
    <font>
      <sz val="11"/>
      <color rgb="FF000000"/>
      <name val="Arial"/>
      <family val="2"/>
    </font>
    <font>
      <b/>
      <sz val="11"/>
      <color rgb="FF000000"/>
      <name val="Arial"/>
      <family val="2"/>
    </font>
    <font>
      <sz val="7"/>
      <color rgb="FF000000"/>
      <name val="Calibri"/>
      <family val="2"/>
    </font>
    <font>
      <b/>
      <sz val="12"/>
      <color rgb="FF000000"/>
      <name val="Arial"/>
      <family val="2"/>
    </font>
    <font>
      <sz val="14"/>
      <name val="Arial"/>
      <family val="2"/>
    </font>
    <font>
      <sz val="14"/>
      <color rgb="FF000000"/>
      <name val="Arial"/>
      <family val="2"/>
    </font>
    <font>
      <b/>
      <sz val="14"/>
      <color rgb="FF000000"/>
      <name val="Arial"/>
      <family val="2"/>
    </font>
    <font>
      <b/>
      <sz val="14"/>
      <color rgb="FFFF0000"/>
      <name val="Arial"/>
      <family val="2"/>
    </font>
    <font>
      <b/>
      <sz val="14"/>
      <name val="Arial"/>
      <family val="2"/>
    </font>
    <font>
      <sz val="11"/>
      <color rgb="FF000000"/>
      <name val="Arial Unicode MS"/>
      <family val="2"/>
    </font>
    <font>
      <sz val="18"/>
      <color rgb="FF000000"/>
      <name val="Arial"/>
      <family val="2"/>
    </font>
    <font>
      <sz val="18"/>
      <color rgb="FF000000"/>
      <name val="Calibri"/>
      <family val="2"/>
    </font>
    <font>
      <sz val="16"/>
      <color rgb="FF000000"/>
      <name val="Arial"/>
      <family val="2"/>
    </font>
    <font>
      <sz val="11"/>
      <color theme="0"/>
      <name val="Arial"/>
      <family val="2"/>
    </font>
  </fonts>
  <fills count="11">
    <fill>
      <patternFill patternType="none"/>
    </fill>
    <fill>
      <patternFill patternType="gray125"/>
    </fill>
    <fill>
      <patternFill patternType="solid">
        <fgColor rgb="FFCCFFCC"/>
        <bgColor indexed="64"/>
      </patternFill>
    </fill>
    <fill>
      <patternFill patternType="solid">
        <fgColor theme="8" tint="0.39997558519241921"/>
        <bgColor indexed="64"/>
      </patternFill>
    </fill>
    <fill>
      <patternFill patternType="solid">
        <fgColor rgb="FFFF6600"/>
        <bgColor indexed="64"/>
      </patternFill>
    </fill>
    <fill>
      <patternFill patternType="solid">
        <fgColor rgb="FF92D050"/>
        <bgColor indexed="64"/>
      </patternFill>
    </fill>
    <fill>
      <patternFill patternType="solid">
        <fgColor theme="0"/>
        <bgColor indexed="64"/>
      </patternFill>
    </fill>
    <fill>
      <patternFill patternType="solid">
        <fgColor rgb="FF92D050"/>
        <bgColor rgb="FFFDB409"/>
      </patternFill>
    </fill>
    <fill>
      <patternFill patternType="solid">
        <fgColor rgb="FFFFC000"/>
        <bgColor indexed="64"/>
      </patternFill>
    </fill>
    <fill>
      <patternFill patternType="solid">
        <fgColor rgb="FFFFC000"/>
        <bgColor rgb="FFFDB409"/>
      </patternFill>
    </fill>
    <fill>
      <patternFill patternType="solid">
        <fgColor rgb="FF00B0F0"/>
        <bgColor indexed="64"/>
      </patternFill>
    </fill>
  </fills>
  <borders count="28">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1">
    <xf numFmtId="0" fontId="0" fillId="0" borderId="0" xfId="0" applyFont="1" applyAlignment="1"/>
    <xf numFmtId="4" fontId="8" fillId="2" borderId="4" xfId="0" applyNumberFormat="1" applyFont="1" applyFill="1" applyBorder="1" applyAlignment="1" applyProtection="1">
      <alignment horizontal="center" vertical="center" wrapText="1"/>
      <protection locked="0"/>
    </xf>
    <xf numFmtId="4" fontId="8" fillId="2" borderId="14" xfId="0" applyNumberFormat="1" applyFont="1" applyFill="1" applyBorder="1" applyAlignment="1" applyProtection="1">
      <alignment horizontal="center" vertical="center"/>
      <protection locked="0"/>
    </xf>
    <xf numFmtId="0" fontId="0" fillId="0" borderId="0" xfId="0" applyFont="1" applyFill="1" applyAlignment="1" applyProtection="1"/>
    <xf numFmtId="0" fontId="3" fillId="0" borderId="0" xfId="0" applyFont="1" applyFill="1" applyAlignment="1" applyProtection="1">
      <alignment horizontal="center" vertical="center" wrapText="1"/>
    </xf>
    <xf numFmtId="0" fontId="3" fillId="0" borderId="0" xfId="0" applyFont="1" applyFill="1" applyAlignment="1" applyProtection="1"/>
    <xf numFmtId="0" fontId="13"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wrapText="1"/>
    </xf>
    <xf numFmtId="49" fontId="4"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0" fillId="0" borderId="1" xfId="0" applyFont="1" applyFill="1" applyBorder="1" applyAlignment="1" applyProtection="1">
      <alignment horizontal="center" vertical="center"/>
    </xf>
    <xf numFmtId="0" fontId="0" fillId="0" borderId="0" xfId="0" applyFont="1" applyFill="1" applyAlignment="1" applyProtection="1">
      <alignment horizontal="center"/>
    </xf>
    <xf numFmtId="0" fontId="5" fillId="0" borderId="1" xfId="0" applyFont="1" applyBorder="1" applyAlignment="1" applyProtection="1">
      <alignment horizontal="center" vertical="center" wrapText="1"/>
    </xf>
    <xf numFmtId="0" fontId="3" fillId="0" borderId="1" xfId="0" applyFont="1" applyFill="1" applyBorder="1" applyProtection="1"/>
    <xf numFmtId="0" fontId="0" fillId="0" borderId="0" xfId="0" applyFont="1" applyFill="1" applyProtection="1"/>
    <xf numFmtId="49" fontId="8" fillId="0" borderId="12"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xf>
    <xf numFmtId="49" fontId="8" fillId="0" borderId="11" xfId="0" applyNumberFormat="1" applyFont="1" applyFill="1" applyBorder="1" applyAlignment="1" applyProtection="1">
      <alignment horizontal="center" vertical="center" wrapText="1"/>
    </xf>
    <xf numFmtId="49" fontId="8" fillId="0" borderId="13" xfId="0" applyNumberFormat="1"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4" fontId="11" fillId="4" borderId="4" xfId="0" applyNumberFormat="1" applyFont="1" applyFill="1" applyBorder="1" applyAlignment="1" applyProtection="1">
      <alignment horizontal="center" vertical="center" wrapText="1"/>
    </xf>
    <xf numFmtId="4" fontId="8" fillId="3" borderId="4" xfId="0" applyNumberFormat="1" applyFont="1" applyFill="1" applyBorder="1" applyAlignment="1" applyProtection="1">
      <alignment horizontal="center" vertical="center" wrapText="1"/>
    </xf>
    <xf numFmtId="4" fontId="8" fillId="3" borderId="5" xfId="0" applyNumberFormat="1" applyFont="1" applyFill="1" applyBorder="1" applyAlignment="1" applyProtection="1">
      <alignment horizontal="center"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xf numFmtId="0" fontId="0" fillId="0" borderId="1" xfId="0" applyFont="1" applyFill="1" applyBorder="1" applyProtection="1"/>
    <xf numFmtId="0" fontId="3" fillId="0" borderId="0" xfId="0" applyFont="1" applyFill="1" applyProtection="1"/>
    <xf numFmtId="49" fontId="8" fillId="0" borderId="6"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0" fillId="0" borderId="1" xfId="0" applyFont="1" applyBorder="1" applyAlignment="1" applyProtection="1"/>
    <xf numFmtId="49" fontId="6" fillId="0" borderId="1" xfId="0" applyNumberFormat="1" applyFont="1" applyFill="1" applyBorder="1" applyAlignment="1" applyProtection="1">
      <alignment horizontal="center" vertical="top"/>
    </xf>
    <xf numFmtId="0" fontId="3" fillId="0" borderId="1" xfId="0" applyFont="1" applyFill="1" applyBorder="1" applyAlignment="1" applyProtection="1">
      <alignment horizontal="center" wrapText="1"/>
    </xf>
    <xf numFmtId="0" fontId="14" fillId="5" borderId="9" xfId="0" applyFont="1" applyFill="1" applyBorder="1" applyAlignment="1" applyProtection="1">
      <alignment horizontal="center" vertical="center" wrapText="1"/>
    </xf>
    <xf numFmtId="0" fontId="12" fillId="5" borderId="9" xfId="0" applyFont="1" applyFill="1" applyBorder="1" applyAlignment="1" applyProtection="1">
      <alignment horizontal="left" vertical="center" wrapText="1"/>
    </xf>
    <xf numFmtId="0" fontId="14" fillId="5" borderId="10" xfId="0" applyFont="1" applyFill="1" applyBorder="1" applyAlignment="1" applyProtection="1">
      <alignment horizontal="center" vertical="center" wrapText="1"/>
    </xf>
    <xf numFmtId="0" fontId="12" fillId="5" borderId="10" xfId="0" applyFont="1" applyFill="1" applyBorder="1" applyAlignment="1" applyProtection="1">
      <alignment horizontal="left" vertical="center" wrapText="1"/>
    </xf>
    <xf numFmtId="49" fontId="8" fillId="0" borderId="2" xfId="0" applyNumberFormat="1" applyFont="1" applyFill="1" applyBorder="1" applyAlignment="1" applyProtection="1">
      <alignment horizontal="center" vertical="center"/>
    </xf>
    <xf numFmtId="0" fontId="14" fillId="5" borderId="11" xfId="0" applyFont="1" applyFill="1" applyBorder="1" applyAlignment="1" applyProtection="1">
      <alignment horizontal="center" vertical="center" wrapText="1"/>
    </xf>
    <xf numFmtId="0" fontId="12" fillId="5" borderId="11" xfId="0" applyFont="1" applyFill="1" applyBorder="1" applyAlignment="1" applyProtection="1">
      <alignment horizontal="left" vertical="center" wrapText="1"/>
    </xf>
    <xf numFmtId="49" fontId="8" fillId="0" borderId="7"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4" fontId="8" fillId="0" borderId="4" xfId="0" applyNumberFormat="1" applyFont="1" applyBorder="1" applyAlignment="1">
      <alignment horizontal="center" vertical="center"/>
    </xf>
    <xf numFmtId="4" fontId="9" fillId="4" borderId="4"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0" fontId="15" fillId="0" borderId="1" xfId="0" applyFont="1" applyFill="1" applyBorder="1" applyProtection="1"/>
    <xf numFmtId="4" fontId="7" fillId="6" borderId="4" xfId="0" applyNumberFormat="1" applyFont="1" applyFill="1" applyBorder="1" applyAlignment="1" applyProtection="1">
      <alignment horizontal="center" vertical="center" wrapText="1"/>
    </xf>
    <xf numFmtId="49" fontId="10" fillId="0" borderId="8" xfId="0" applyNumberFormat="1" applyFont="1" applyFill="1" applyBorder="1" applyAlignment="1" applyProtection="1">
      <alignment horizontal="center" vertical="center" wrapText="1"/>
    </xf>
    <xf numFmtId="49" fontId="8" fillId="0" borderId="11" xfId="0" applyNumberFormat="1" applyFont="1" applyFill="1" applyBorder="1" applyAlignment="1" applyProtection="1">
      <alignment horizontal="center" vertical="center"/>
    </xf>
    <xf numFmtId="0" fontId="0" fillId="0" borderId="1" xfId="0" applyFont="1" applyFill="1" applyBorder="1" applyAlignment="1" applyProtection="1"/>
    <xf numFmtId="0" fontId="8" fillId="6" borderId="1" xfId="0" applyFont="1" applyFill="1" applyBorder="1" applyAlignment="1" applyProtection="1">
      <alignment horizontal="center" vertical="center"/>
    </xf>
    <xf numFmtId="0" fontId="12" fillId="5" borderId="11" xfId="0" applyFont="1" applyFill="1" applyBorder="1" applyAlignment="1">
      <alignment horizontal="left" vertical="center" wrapText="1"/>
    </xf>
    <xf numFmtId="0" fontId="14" fillId="8" borderId="9" xfId="0" applyFont="1" applyFill="1" applyBorder="1" applyAlignment="1" applyProtection="1">
      <alignment horizontal="center" vertical="center" wrapText="1"/>
    </xf>
    <xf numFmtId="0" fontId="12" fillId="8" borderId="9" xfId="0" applyFont="1" applyFill="1" applyBorder="1" applyAlignment="1" applyProtection="1">
      <alignment horizontal="left" vertical="center" wrapText="1"/>
    </xf>
    <xf numFmtId="0" fontId="14" fillId="8" borderId="10" xfId="0" applyFont="1" applyFill="1" applyBorder="1" applyAlignment="1" applyProtection="1">
      <alignment horizontal="center" vertical="center" wrapText="1"/>
    </xf>
    <xf numFmtId="0" fontId="12" fillId="8" borderId="10" xfId="0" applyFont="1" applyFill="1" applyBorder="1" applyAlignment="1" applyProtection="1">
      <alignment horizontal="left" vertical="center" wrapText="1"/>
    </xf>
    <xf numFmtId="0" fontId="14" fillId="8" borderId="11" xfId="0" applyFont="1" applyFill="1" applyBorder="1" applyAlignment="1" applyProtection="1">
      <alignment horizontal="center" vertical="center" wrapText="1"/>
    </xf>
    <xf numFmtId="0" fontId="12" fillId="8" borderId="11" xfId="0" applyFont="1" applyFill="1" applyBorder="1" applyAlignment="1" applyProtection="1">
      <alignment horizontal="left" vertical="center" wrapText="1"/>
    </xf>
    <xf numFmtId="0" fontId="14" fillId="7" borderId="9" xfId="0"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wrapText="1"/>
    </xf>
    <xf numFmtId="0" fontId="14" fillId="7" borderId="11" xfId="0" applyFont="1" applyFill="1" applyBorder="1" applyAlignment="1" applyProtection="1">
      <alignment horizontal="center" vertical="center" wrapText="1"/>
    </xf>
    <xf numFmtId="0" fontId="14" fillId="9" borderId="9" xfId="0" applyFont="1" applyFill="1" applyBorder="1" applyAlignment="1" applyProtection="1">
      <alignment horizontal="center" vertical="center" wrapText="1"/>
    </xf>
    <xf numFmtId="0" fontId="14" fillId="9" borderId="10" xfId="0" applyFont="1" applyFill="1" applyBorder="1" applyAlignment="1" applyProtection="1">
      <alignment horizontal="center" vertical="center" wrapText="1"/>
    </xf>
    <xf numFmtId="0" fontId="14" fillId="9" borderId="11" xfId="0" applyFont="1" applyFill="1" applyBorder="1" applyAlignment="1" applyProtection="1">
      <alignment horizontal="center" vertical="center" wrapText="1"/>
    </xf>
    <xf numFmtId="0" fontId="16" fillId="0" borderId="0" xfId="0" applyFont="1" applyFill="1" applyAlignment="1" applyProtection="1"/>
    <xf numFmtId="0" fontId="3" fillId="10" borderId="0" xfId="0" applyFont="1" applyFill="1" applyAlignment="1" applyProtection="1">
      <alignment horizontal="left"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9" fillId="8" borderId="15" xfId="0" applyFont="1" applyFill="1" applyBorder="1" applyAlignment="1" applyProtection="1">
      <alignment horizontal="center" vertical="center" wrapText="1"/>
    </xf>
    <xf numFmtId="0" fontId="9" fillId="8" borderId="16" xfId="0" applyFont="1" applyFill="1" applyBorder="1" applyAlignment="1" applyProtection="1">
      <alignment horizontal="center" vertical="center" wrapText="1"/>
    </xf>
    <xf numFmtId="0" fontId="9" fillId="8" borderId="17" xfId="0" applyFont="1" applyFill="1" applyBorder="1" applyAlignment="1" applyProtection="1">
      <alignment horizontal="center" vertical="center" wrapText="1"/>
    </xf>
    <xf numFmtId="49" fontId="4" fillId="0" borderId="20"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wrapText="1"/>
    </xf>
    <xf numFmtId="0" fontId="0" fillId="8" borderId="21" xfId="0" applyFont="1" applyFill="1" applyBorder="1" applyAlignment="1" applyProtection="1">
      <alignment horizontal="center" vertical="center"/>
    </xf>
    <xf numFmtId="0" fontId="0" fillId="8" borderId="22" xfId="0" applyFont="1" applyFill="1" applyBorder="1" applyAlignment="1" applyProtection="1">
      <alignment horizontal="center" vertical="center"/>
    </xf>
    <xf numFmtId="49" fontId="9" fillId="5" borderId="23" xfId="0" applyNumberFormat="1" applyFont="1" applyFill="1" applyBorder="1" applyAlignment="1" applyProtection="1">
      <alignment horizontal="center" vertical="center"/>
    </xf>
    <xf numFmtId="49" fontId="9" fillId="5" borderId="24" xfId="0" applyNumberFormat="1" applyFont="1" applyFill="1" applyBorder="1" applyAlignment="1" applyProtection="1">
      <alignment horizontal="center" vertical="center"/>
    </xf>
    <xf numFmtId="49" fontId="9" fillId="5" borderId="25" xfId="0" applyNumberFormat="1" applyFont="1" applyFill="1" applyBorder="1" applyAlignment="1" applyProtection="1">
      <alignment horizontal="center" vertical="center"/>
    </xf>
    <xf numFmtId="4" fontId="9" fillId="4" borderId="26" xfId="0" applyNumberFormat="1" applyFont="1" applyFill="1" applyBorder="1" applyAlignment="1">
      <alignment horizontal="center" vertical="center" wrapText="1"/>
    </xf>
    <xf numFmtId="4" fontId="9" fillId="4" borderId="16" xfId="0" applyNumberFormat="1" applyFont="1" applyFill="1" applyBorder="1" applyAlignment="1">
      <alignment horizontal="center" vertical="center" wrapText="1"/>
    </xf>
    <xf numFmtId="4" fontId="9" fillId="4" borderId="27" xfId="0" applyNumberFormat="1" applyFont="1" applyFill="1" applyBorder="1" applyAlignment="1">
      <alignment horizontal="center" vertical="center" wrapText="1"/>
    </xf>
  </cellXfs>
  <cellStyles count="12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2374901</xdr:colOff>
      <xdr:row>0</xdr:row>
      <xdr:rowOff>155575</xdr:rowOff>
    </xdr:from>
    <xdr:to>
      <xdr:col>1</xdr:col>
      <xdr:colOff>3024156</xdr:colOff>
      <xdr:row>1</xdr:row>
      <xdr:rowOff>77258</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79701" y="155575"/>
          <a:ext cx="649255" cy="73130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21"/>
  <sheetViews>
    <sheetView showGridLines="0" tabSelected="1" zoomScale="82" zoomScaleNormal="82" workbookViewId="0">
      <selection activeCell="G8" sqref="G8"/>
    </sheetView>
  </sheetViews>
  <sheetFormatPr baseColWidth="10" defaultColWidth="12.6640625" defaultRowHeight="15" customHeight="1" x14ac:dyDescent="0.15"/>
  <cols>
    <col min="1" max="1" width="4" style="3" customWidth="1"/>
    <col min="2" max="2" width="75.6640625" style="9" customWidth="1"/>
    <col min="3" max="3" width="25.6640625" style="5" customWidth="1"/>
    <col min="4" max="4" width="2.6640625" style="3" customWidth="1"/>
    <col min="5" max="5" width="3.1640625" style="3" customWidth="1"/>
    <col min="6" max="10" width="18.6640625" style="3" customWidth="1"/>
    <col min="11" max="11" width="20.6640625" style="3" customWidth="1"/>
    <col min="12" max="14" width="18.6640625" style="3" customWidth="1"/>
    <col min="15" max="15" width="20.6640625" style="3" customWidth="1"/>
    <col min="16" max="31" width="7.6640625" style="3" customWidth="1"/>
    <col min="32" max="16384" width="12.6640625" style="3"/>
  </cols>
  <sheetData>
    <row r="1" spans="1:31" ht="64" customHeight="1" x14ac:dyDescent="0.15">
      <c r="B1" s="4"/>
    </row>
    <row r="2" spans="1:31" ht="41" customHeight="1" x14ac:dyDescent="0.15">
      <c r="B2" s="6" t="s">
        <v>9</v>
      </c>
      <c r="C2" s="6"/>
      <c r="F2" s="7"/>
      <c r="G2" s="7"/>
      <c r="H2" s="7"/>
    </row>
    <row r="3" spans="1:31" ht="80" customHeight="1" x14ac:dyDescent="0.15">
      <c r="B3" s="8" t="s">
        <v>24</v>
      </c>
      <c r="C3" s="8"/>
      <c r="D3" s="7"/>
      <c r="E3" s="7"/>
      <c r="F3" s="79" t="s">
        <v>21</v>
      </c>
      <c r="G3" s="80"/>
      <c r="H3" s="80"/>
      <c r="I3" s="80"/>
      <c r="J3" s="80"/>
      <c r="K3" s="81"/>
      <c r="M3" s="5"/>
      <c r="N3" s="5"/>
    </row>
    <row r="4" spans="1:31" ht="16" customHeight="1" thickBot="1" x14ac:dyDescent="0.2">
      <c r="E4" s="7"/>
      <c r="F4" s="10"/>
      <c r="G4" s="10"/>
      <c r="H4" s="10"/>
      <c r="I4" s="11"/>
      <c r="J4" s="11"/>
      <c r="K4" s="11"/>
      <c r="M4" s="5"/>
      <c r="N4" s="5"/>
    </row>
    <row r="5" spans="1:31" ht="65" customHeight="1" x14ac:dyDescent="0.15">
      <c r="A5" s="36"/>
      <c r="B5" s="37" t="s">
        <v>25</v>
      </c>
      <c r="C5" s="70" t="s">
        <v>30</v>
      </c>
      <c r="D5" s="12"/>
      <c r="E5" s="12"/>
      <c r="F5" s="85" t="s">
        <v>14</v>
      </c>
      <c r="G5" s="86"/>
      <c r="H5" s="86"/>
      <c r="I5" s="86"/>
      <c r="J5" s="86"/>
      <c r="K5" s="87"/>
      <c r="L5" s="13"/>
      <c r="M5" s="13"/>
      <c r="N5" s="13"/>
      <c r="O5" s="14"/>
      <c r="P5" s="14"/>
      <c r="Q5" s="14"/>
      <c r="R5" s="14"/>
      <c r="S5" s="14"/>
      <c r="T5" s="14"/>
      <c r="U5" s="14"/>
      <c r="V5" s="14"/>
      <c r="W5" s="14"/>
      <c r="X5" s="14"/>
      <c r="Y5" s="14"/>
      <c r="Z5" s="14"/>
      <c r="AA5" s="14"/>
      <c r="AB5" s="14"/>
      <c r="AC5" s="14"/>
      <c r="AD5" s="14"/>
      <c r="AE5" s="14"/>
    </row>
    <row r="6" spans="1:31" ht="65" customHeight="1" x14ac:dyDescent="0.15">
      <c r="A6" s="38">
        <v>1</v>
      </c>
      <c r="B6" s="39" t="s">
        <v>26</v>
      </c>
      <c r="C6" s="71"/>
      <c r="D6" s="12"/>
      <c r="E6" s="12"/>
      <c r="F6" s="15" t="s">
        <v>23</v>
      </c>
      <c r="G6" s="16" t="s">
        <v>8</v>
      </c>
      <c r="H6" s="17" t="s">
        <v>11</v>
      </c>
      <c r="I6" s="18" t="s">
        <v>0</v>
      </c>
      <c r="J6" s="18" t="s">
        <v>1</v>
      </c>
      <c r="K6" s="19" t="s">
        <v>2</v>
      </c>
      <c r="L6" s="13"/>
      <c r="M6" s="13"/>
      <c r="N6" s="13"/>
      <c r="O6" s="14"/>
      <c r="P6" s="14"/>
      <c r="Q6" s="14"/>
      <c r="R6" s="14"/>
      <c r="S6" s="14"/>
      <c r="T6" s="14"/>
      <c r="U6" s="14"/>
      <c r="V6" s="14"/>
      <c r="W6" s="14"/>
      <c r="X6" s="14"/>
      <c r="Y6" s="14"/>
      <c r="Z6" s="14"/>
      <c r="AA6" s="14"/>
      <c r="AB6" s="14"/>
      <c r="AC6" s="14"/>
      <c r="AD6" s="14"/>
      <c r="AE6" s="14"/>
    </row>
    <row r="7" spans="1:31" ht="65" customHeight="1" thickBot="1" x14ac:dyDescent="0.2">
      <c r="A7" s="41"/>
      <c r="B7" s="55" t="s">
        <v>31</v>
      </c>
      <c r="C7" s="72"/>
      <c r="D7" s="12"/>
      <c r="E7" s="12"/>
      <c r="F7" s="20"/>
      <c r="G7" s="1">
        <v>30000</v>
      </c>
      <c r="H7" s="21">
        <f>IF(ISNUMBER(G7),IF(G7&gt;30000,"Valore troppo alto",IF(G7&lt;22001,"Valore troppo basso",IF(((G7-13000)*7/100)&lt;10,"0",(G7-13000)*7/100)*(1-L7))), "non è un numero")</f>
        <v>1071</v>
      </c>
      <c r="I7" s="22">
        <f>IF(G7&gt;30000," === ",IF(G7&lt;20001, " ===",H7/3))</f>
        <v>357</v>
      </c>
      <c r="J7" s="22">
        <f>IF(G7&gt;30000," === ",IF(G7&lt;20001, " ===",H7/3))</f>
        <v>357</v>
      </c>
      <c r="K7" s="23">
        <f>IF(G7&gt;30000," === ",IF(G7&lt;20001, " ===",H7/3))</f>
        <v>357</v>
      </c>
      <c r="L7" s="68">
        <f>IF(AND(G7&gt;22000,G7&lt;=24000),80%,IF(AND(G7&gt;=24001,G7&lt;=26000),50%,IF(AND(G7&gt;=26001,G7&lt;=28000),25%,IF(AND(G7&gt;=28001,G7&lt;=30000),10%,””))))</f>
        <v>0.1</v>
      </c>
      <c r="M7" s="13"/>
      <c r="N7" s="13"/>
      <c r="O7" s="14"/>
      <c r="P7" s="14"/>
      <c r="Q7" s="14"/>
      <c r="R7" s="14"/>
      <c r="S7" s="14"/>
      <c r="T7" s="14"/>
      <c r="U7" s="14"/>
      <c r="V7" s="14"/>
      <c r="W7" s="14"/>
      <c r="X7" s="14"/>
      <c r="Y7" s="14"/>
      <c r="Z7" s="14"/>
      <c r="AA7" s="14"/>
      <c r="AB7" s="14"/>
      <c r="AC7" s="14"/>
      <c r="AD7" s="14"/>
      <c r="AE7" s="14"/>
    </row>
    <row r="8" spans="1:31" ht="15" customHeight="1" x14ac:dyDescent="0.25">
      <c r="B8" s="24"/>
      <c r="C8" s="25"/>
      <c r="D8" s="5"/>
      <c r="E8" s="5"/>
      <c r="F8" s="26"/>
      <c r="G8" s="27"/>
      <c r="H8" s="27"/>
      <c r="I8" s="27"/>
      <c r="J8" s="27"/>
      <c r="K8" s="27"/>
      <c r="L8" s="49"/>
      <c r="M8" s="13"/>
      <c r="N8" s="13"/>
      <c r="O8" s="14"/>
      <c r="P8" s="14"/>
      <c r="Q8" s="14"/>
      <c r="R8" s="14"/>
      <c r="S8" s="14"/>
      <c r="T8" s="14"/>
      <c r="U8" s="14"/>
      <c r="V8" s="14"/>
      <c r="W8" s="14"/>
      <c r="X8" s="14"/>
      <c r="Y8" s="14"/>
      <c r="Z8" s="14"/>
      <c r="AA8" s="14"/>
      <c r="AB8" s="14"/>
      <c r="AC8" s="14"/>
      <c r="AD8" s="14"/>
      <c r="AE8" s="14"/>
    </row>
    <row r="9" spans="1:31" ht="15" customHeight="1" thickBot="1" x14ac:dyDescent="0.3">
      <c r="B9" s="24"/>
      <c r="C9" s="25"/>
      <c r="D9" s="5"/>
      <c r="E9" s="5"/>
      <c r="F9" s="27"/>
      <c r="G9" s="27"/>
      <c r="H9" s="27"/>
      <c r="I9" s="27"/>
      <c r="J9" s="27"/>
      <c r="K9" s="27"/>
      <c r="L9" s="13"/>
      <c r="M9" s="13"/>
      <c r="N9" s="13"/>
      <c r="O9" s="14"/>
      <c r="P9" s="14"/>
      <c r="Q9" s="14"/>
      <c r="R9" s="14"/>
      <c r="S9" s="14"/>
      <c r="T9" s="14"/>
      <c r="U9" s="14"/>
      <c r="V9" s="14"/>
      <c r="W9" s="14"/>
      <c r="X9" s="14"/>
      <c r="Y9" s="14"/>
      <c r="Z9" s="14"/>
      <c r="AA9" s="14"/>
      <c r="AB9" s="14"/>
      <c r="AC9" s="14"/>
      <c r="AD9" s="14"/>
      <c r="AE9" s="14"/>
    </row>
    <row r="10" spans="1:31" ht="65" customHeight="1" x14ac:dyDescent="0.15">
      <c r="A10" s="62"/>
      <c r="B10" s="37" t="s">
        <v>5</v>
      </c>
      <c r="C10" s="73" t="s">
        <v>15</v>
      </c>
      <c r="D10" s="5"/>
      <c r="E10" s="5"/>
      <c r="F10" s="85" t="s">
        <v>13</v>
      </c>
      <c r="G10" s="86"/>
      <c r="H10" s="86"/>
      <c r="I10" s="86"/>
      <c r="J10" s="86"/>
      <c r="K10" s="87"/>
      <c r="L10" s="13"/>
      <c r="M10" s="13"/>
      <c r="N10" s="13"/>
      <c r="O10" s="14"/>
      <c r="P10" s="14"/>
      <c r="Q10" s="14"/>
      <c r="R10" s="14"/>
      <c r="S10" s="14"/>
      <c r="T10" s="14"/>
      <c r="U10" s="14"/>
      <c r="V10" s="14"/>
      <c r="W10" s="14"/>
      <c r="X10" s="14"/>
      <c r="Y10" s="14"/>
      <c r="Z10" s="14"/>
      <c r="AA10" s="14"/>
      <c r="AB10" s="14"/>
      <c r="AC10" s="14"/>
      <c r="AD10" s="14"/>
      <c r="AE10" s="14"/>
    </row>
    <row r="11" spans="1:31" ht="65" customHeight="1" x14ac:dyDescent="0.15">
      <c r="A11" s="63">
        <v>2</v>
      </c>
      <c r="B11" s="39" t="s">
        <v>6</v>
      </c>
      <c r="C11" s="74"/>
      <c r="D11" s="5"/>
      <c r="E11" s="5"/>
      <c r="F11" s="28" t="s">
        <v>22</v>
      </c>
      <c r="G11" s="29" t="s">
        <v>8</v>
      </c>
      <c r="H11" s="30" t="s">
        <v>11</v>
      </c>
      <c r="I11" s="31" t="s">
        <v>0</v>
      </c>
      <c r="J11" s="31" t="s">
        <v>1</v>
      </c>
      <c r="K11" s="32" t="s">
        <v>2</v>
      </c>
      <c r="L11" s="27"/>
      <c r="M11" s="27"/>
      <c r="N11" s="27"/>
      <c r="O11" s="14"/>
      <c r="P11" s="14"/>
      <c r="Q11" s="14"/>
      <c r="R11" s="14"/>
      <c r="S11" s="14"/>
      <c r="T11" s="14"/>
      <c r="U11" s="14"/>
      <c r="V11" s="14"/>
      <c r="W11" s="14"/>
      <c r="X11" s="14"/>
      <c r="Y11" s="14"/>
      <c r="Z11" s="14"/>
      <c r="AA11" s="14"/>
      <c r="AB11" s="14"/>
      <c r="AC11" s="14"/>
      <c r="AD11" s="14"/>
      <c r="AE11" s="14"/>
    </row>
    <row r="12" spans="1:31" ht="65" customHeight="1" thickBot="1" x14ac:dyDescent="0.2">
      <c r="A12" s="64"/>
      <c r="B12" s="42" t="s">
        <v>7</v>
      </c>
      <c r="C12" s="75"/>
      <c r="D12" s="5"/>
      <c r="E12" s="5"/>
      <c r="F12" s="20"/>
      <c r="G12" s="1">
        <v>30001</v>
      </c>
      <c r="H12" s="21">
        <f>IF(ISNUMBER(G12),IF(G12&gt;70000,1800,IF(G12&lt;30001,"Valore troppo basso",1071+(729*(G12-30000)/40000))), "non è un numero")</f>
        <v>1071.018225</v>
      </c>
      <c r="I12" s="22">
        <f>IF(G12&gt;70000," === ",IF(G12&lt;30000, " ===",H12/3))</f>
        <v>357.00607500000001</v>
      </c>
      <c r="J12" s="22">
        <f>IF(G12&gt;70000," === ",IF(G12&lt;30000, " ===",H12/3))</f>
        <v>357.00607500000001</v>
      </c>
      <c r="K12" s="23">
        <f>IF(G12&gt;70000," === ",IF(G12&lt;30000, " ===",H12/3))</f>
        <v>357.00607500000001</v>
      </c>
      <c r="L12" s="27"/>
      <c r="M12" s="27"/>
      <c r="N12" s="27"/>
      <c r="O12" s="14"/>
      <c r="P12" s="14"/>
      <c r="Q12" s="14"/>
      <c r="R12" s="14"/>
      <c r="S12" s="14"/>
      <c r="T12" s="14"/>
      <c r="U12" s="14"/>
      <c r="V12" s="14"/>
      <c r="W12" s="14"/>
      <c r="X12" s="14"/>
      <c r="Y12" s="14"/>
      <c r="Z12" s="14"/>
      <c r="AA12" s="14"/>
      <c r="AB12" s="14"/>
      <c r="AC12" s="14"/>
      <c r="AD12" s="14"/>
      <c r="AE12" s="14"/>
    </row>
    <row r="13" spans="1:31" ht="18" customHeight="1" x14ac:dyDescent="0.25">
      <c r="B13" s="24"/>
      <c r="C13" s="25"/>
      <c r="D13" s="5"/>
      <c r="E13" s="5"/>
      <c r="F13" s="26"/>
      <c r="G13" s="27"/>
      <c r="H13" s="27"/>
      <c r="I13" s="14"/>
      <c r="J13" s="27"/>
      <c r="K13" s="33"/>
      <c r="L13" s="27"/>
      <c r="M13" s="27"/>
      <c r="N13" s="27"/>
      <c r="O13" s="14"/>
      <c r="P13" s="14"/>
      <c r="Q13" s="14"/>
      <c r="R13" s="14"/>
      <c r="S13" s="14"/>
      <c r="T13" s="14"/>
      <c r="U13" s="14"/>
      <c r="V13" s="14"/>
      <c r="W13" s="14"/>
      <c r="X13" s="14"/>
      <c r="Y13" s="14"/>
    </row>
    <row r="14" spans="1:31" ht="18" customHeight="1" x14ac:dyDescent="0.25">
      <c r="B14" s="24"/>
      <c r="C14" s="25"/>
      <c r="D14" s="5"/>
      <c r="E14" s="5"/>
      <c r="F14" s="26"/>
      <c r="G14" s="27"/>
      <c r="H14" s="27"/>
      <c r="I14" s="14"/>
      <c r="J14" s="27"/>
      <c r="K14" s="33"/>
      <c r="L14" s="27"/>
      <c r="M14" s="27"/>
      <c r="N14" s="27"/>
      <c r="O14" s="14"/>
      <c r="P14" s="14"/>
      <c r="Q14" s="14"/>
      <c r="R14" s="14"/>
      <c r="S14" s="14"/>
      <c r="T14" s="14"/>
      <c r="U14" s="14"/>
      <c r="V14" s="14"/>
      <c r="W14" s="14"/>
      <c r="X14" s="14"/>
      <c r="Y14" s="14"/>
    </row>
    <row r="15" spans="1:31" ht="18" customHeight="1" x14ac:dyDescent="0.25">
      <c r="B15" s="24"/>
      <c r="C15" s="25"/>
      <c r="D15" s="5"/>
      <c r="E15" s="5"/>
      <c r="F15" s="26"/>
      <c r="G15" s="27"/>
      <c r="H15" s="27"/>
      <c r="I15" s="14"/>
      <c r="J15" s="27"/>
      <c r="K15" s="33"/>
      <c r="L15" s="27"/>
      <c r="M15" s="27"/>
      <c r="N15" s="27"/>
      <c r="O15" s="14"/>
      <c r="P15" s="14"/>
      <c r="Q15" s="14"/>
      <c r="R15" s="14"/>
      <c r="S15" s="14"/>
      <c r="T15" s="14"/>
      <c r="U15" s="14"/>
      <c r="V15" s="14"/>
      <c r="W15" s="14"/>
      <c r="X15" s="14"/>
      <c r="Y15" s="14"/>
    </row>
    <row r="16" spans="1:31" ht="72" customHeight="1" x14ac:dyDescent="0.25">
      <c r="C16" s="25"/>
      <c r="D16" s="5"/>
      <c r="E16" s="5"/>
      <c r="F16" s="79" t="s">
        <v>27</v>
      </c>
      <c r="G16" s="80"/>
      <c r="H16" s="80"/>
      <c r="I16" s="80"/>
      <c r="J16" s="80"/>
      <c r="K16" s="80"/>
      <c r="L16" s="80"/>
      <c r="M16" s="81"/>
      <c r="N16" s="27"/>
      <c r="O16" s="14"/>
      <c r="P16" s="14"/>
      <c r="Q16" s="14"/>
      <c r="R16" s="14"/>
      <c r="S16" s="14"/>
      <c r="T16" s="14"/>
      <c r="U16" s="14"/>
      <c r="V16" s="14"/>
      <c r="W16" s="14"/>
      <c r="X16" s="14"/>
      <c r="Y16" s="14"/>
    </row>
    <row r="17" spans="1:31" ht="12.75" customHeight="1" thickBot="1" x14ac:dyDescent="0.3">
      <c r="B17" s="24"/>
      <c r="C17" s="25"/>
      <c r="D17" s="5"/>
      <c r="E17" s="5"/>
      <c r="F17" s="34"/>
      <c r="G17" s="34"/>
      <c r="H17" s="34"/>
      <c r="I17" s="34"/>
      <c r="J17" s="34"/>
      <c r="K17" s="35"/>
      <c r="L17" s="14"/>
      <c r="M17" s="27"/>
      <c r="N17" s="27"/>
      <c r="O17" s="14"/>
      <c r="P17" s="14"/>
      <c r="Q17" s="14"/>
      <c r="R17" s="14"/>
      <c r="S17" s="14"/>
      <c r="T17" s="14"/>
      <c r="U17" s="14"/>
      <c r="V17" s="14"/>
      <c r="W17" s="14"/>
      <c r="X17" s="14"/>
      <c r="Y17" s="14"/>
    </row>
    <row r="18" spans="1:31" ht="65" customHeight="1" thickBot="1" x14ac:dyDescent="0.2">
      <c r="A18" s="56"/>
      <c r="B18" s="57"/>
      <c r="C18" s="70" t="s">
        <v>32</v>
      </c>
      <c r="D18" s="5"/>
      <c r="E18" s="5"/>
      <c r="F18" s="76" t="s">
        <v>18</v>
      </c>
      <c r="G18" s="77"/>
      <c r="H18" s="77"/>
      <c r="I18" s="77"/>
      <c r="J18" s="77"/>
      <c r="K18" s="77"/>
      <c r="L18" s="77"/>
      <c r="M18" s="78"/>
      <c r="N18" s="54"/>
      <c r="O18" s="54"/>
      <c r="P18" s="14"/>
      <c r="Q18" s="14"/>
      <c r="R18" s="14"/>
      <c r="S18" s="14"/>
      <c r="T18" s="14"/>
      <c r="U18" s="14"/>
      <c r="V18" s="14"/>
      <c r="W18" s="14"/>
      <c r="X18" s="14"/>
      <c r="Y18" s="14"/>
      <c r="Z18" s="14"/>
      <c r="AA18" s="14"/>
      <c r="AB18" s="14"/>
      <c r="AC18" s="14"/>
      <c r="AD18" s="14"/>
      <c r="AE18" s="14"/>
    </row>
    <row r="19" spans="1:31" ht="65" customHeight="1" x14ac:dyDescent="0.15">
      <c r="A19" s="58">
        <v>3</v>
      </c>
      <c r="B19" s="59" t="s">
        <v>10</v>
      </c>
      <c r="C19" s="71"/>
      <c r="D19" s="5"/>
      <c r="E19" s="5"/>
      <c r="F19" s="15" t="s">
        <v>28</v>
      </c>
      <c r="G19" s="51" t="s">
        <v>8</v>
      </c>
      <c r="H19" s="52" t="s">
        <v>3</v>
      </c>
      <c r="I19" s="18" t="s">
        <v>4</v>
      </c>
      <c r="J19" s="17" t="s">
        <v>33</v>
      </c>
      <c r="K19" s="18" t="s">
        <v>0</v>
      </c>
      <c r="L19" s="18" t="s">
        <v>1</v>
      </c>
      <c r="M19" s="19" t="s">
        <v>2</v>
      </c>
      <c r="N19" s="53"/>
      <c r="O19" s="53"/>
      <c r="P19" s="14"/>
      <c r="Q19" s="14"/>
      <c r="R19" s="14"/>
      <c r="S19" s="14"/>
      <c r="T19" s="14"/>
      <c r="U19" s="14"/>
      <c r="V19" s="14"/>
      <c r="W19" s="14"/>
      <c r="X19" s="14"/>
      <c r="Y19" s="14"/>
      <c r="Z19" s="14"/>
      <c r="AA19" s="14"/>
      <c r="AB19" s="14"/>
      <c r="AC19" s="14"/>
      <c r="AD19" s="14"/>
      <c r="AE19" s="14"/>
    </row>
    <row r="20" spans="1:31" ht="65" customHeight="1" thickBot="1" x14ac:dyDescent="0.2">
      <c r="A20" s="60"/>
      <c r="B20" s="61"/>
      <c r="C20" s="72"/>
      <c r="F20" s="43"/>
      <c r="G20" s="2">
        <v>22001</v>
      </c>
      <c r="H20" s="45">
        <f>IF(G20 &gt; 30000," === ",IF(G20 &lt; 22001, " === ",(G20-13000)*7/100*(1-L7)))</f>
        <v>567.0630000000001</v>
      </c>
      <c r="I20" s="45">
        <f>IF(H20 = " === "," === ",H20*50/100)</f>
        <v>283.53150000000005</v>
      </c>
      <c r="J20" s="46">
        <f>IF(H20=" === "," === ",IF((H20+I20+((G20-13000)*7/100))&lt;200,"200",H20+I20))</f>
        <v>850.59450000000015</v>
      </c>
      <c r="K20" s="47">
        <f>IF(H20 = " === "," === ",J20/3)</f>
        <v>283.53150000000005</v>
      </c>
      <c r="L20" s="47">
        <f>IF(I20 = " === "," === ",J20/3)</f>
        <v>283.53150000000005</v>
      </c>
      <c r="M20" s="48">
        <f>IF(J20 = " === "," === ",J20/3)</f>
        <v>283.53150000000005</v>
      </c>
      <c r="P20" s="14"/>
      <c r="Q20" s="14"/>
      <c r="R20" s="14"/>
      <c r="S20" s="14"/>
      <c r="T20" s="14"/>
      <c r="U20" s="14"/>
      <c r="V20" s="14"/>
      <c r="W20" s="14"/>
      <c r="X20" s="14"/>
      <c r="Y20" s="14"/>
      <c r="Z20" s="14"/>
      <c r="AA20" s="14"/>
      <c r="AB20" s="14"/>
      <c r="AC20" s="14"/>
      <c r="AD20" s="14"/>
      <c r="AE20" s="14"/>
    </row>
    <row r="21" spans="1:31" ht="73.5" customHeight="1" thickBot="1" x14ac:dyDescent="0.2">
      <c r="B21" s="44"/>
      <c r="F21" s="88" t="s">
        <v>12</v>
      </c>
      <c r="G21" s="89"/>
      <c r="H21" s="89"/>
      <c r="I21" s="89"/>
      <c r="J21" s="89"/>
      <c r="K21" s="89"/>
      <c r="L21" s="89"/>
      <c r="M21" s="90"/>
      <c r="N21" s="14"/>
      <c r="O21" s="14"/>
      <c r="P21" s="14"/>
      <c r="Q21" s="14"/>
      <c r="R21" s="14"/>
      <c r="S21" s="14"/>
      <c r="T21" s="14"/>
      <c r="U21" s="14"/>
      <c r="V21" s="14"/>
      <c r="W21" s="14"/>
      <c r="X21" s="14"/>
      <c r="Y21" s="14"/>
      <c r="Z21" s="14"/>
      <c r="AA21" s="14"/>
      <c r="AB21" s="14"/>
      <c r="AC21" s="14"/>
      <c r="AD21" s="14"/>
      <c r="AE21" s="14"/>
    </row>
    <row r="22" spans="1:31" ht="12.75" customHeight="1" thickBot="1" x14ac:dyDescent="0.2">
      <c r="B22" s="4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ht="49" customHeight="1" thickBot="1" x14ac:dyDescent="0.2">
      <c r="A23" s="65"/>
      <c r="B23" s="57"/>
      <c r="C23" s="73" t="s">
        <v>16</v>
      </c>
      <c r="D23" s="5"/>
      <c r="E23" s="5"/>
      <c r="F23" s="76" t="s">
        <v>19</v>
      </c>
      <c r="G23" s="77"/>
      <c r="H23" s="77"/>
      <c r="I23" s="77"/>
      <c r="J23" s="77"/>
      <c r="K23" s="77"/>
      <c r="L23" s="77"/>
      <c r="M23" s="78"/>
      <c r="O23" s="14"/>
      <c r="P23" s="14"/>
      <c r="Q23" s="14"/>
      <c r="R23" s="14"/>
      <c r="S23" s="14"/>
      <c r="T23" s="14"/>
      <c r="U23" s="14"/>
      <c r="V23" s="14"/>
      <c r="W23" s="14"/>
      <c r="X23" s="14"/>
      <c r="Y23" s="14"/>
      <c r="Z23" s="14"/>
      <c r="AA23" s="14"/>
      <c r="AB23" s="14"/>
      <c r="AC23" s="14"/>
      <c r="AD23" s="14"/>
      <c r="AE23" s="14"/>
    </row>
    <row r="24" spans="1:31" ht="57" customHeight="1" x14ac:dyDescent="0.15">
      <c r="A24" s="66">
        <v>4</v>
      </c>
      <c r="B24" s="59" t="s">
        <v>20</v>
      </c>
      <c r="C24" s="74"/>
      <c r="D24" s="5"/>
      <c r="E24" s="5"/>
      <c r="F24" s="28" t="s">
        <v>17</v>
      </c>
      <c r="G24" s="29" t="s">
        <v>8</v>
      </c>
      <c r="H24" s="40" t="s">
        <v>3</v>
      </c>
      <c r="I24" s="31" t="s">
        <v>4</v>
      </c>
      <c r="J24" s="30" t="s">
        <v>11</v>
      </c>
      <c r="K24" s="31" t="s">
        <v>0</v>
      </c>
      <c r="L24" s="31" t="s">
        <v>1</v>
      </c>
      <c r="M24" s="32" t="s">
        <v>2</v>
      </c>
      <c r="O24" s="14"/>
      <c r="P24" s="14"/>
      <c r="Q24" s="14"/>
      <c r="R24" s="14"/>
      <c r="S24" s="14"/>
      <c r="T24" s="14"/>
      <c r="U24" s="14"/>
      <c r="V24" s="14"/>
      <c r="W24" s="14"/>
      <c r="X24" s="14"/>
      <c r="Y24" s="14"/>
    </row>
    <row r="25" spans="1:31" ht="57" customHeight="1" thickBot="1" x14ac:dyDescent="0.2">
      <c r="A25" s="67"/>
      <c r="B25" s="61"/>
      <c r="C25" s="75"/>
      <c r="D25" s="5"/>
      <c r="E25" s="5"/>
      <c r="F25" s="20"/>
      <c r="G25" s="1">
        <v>70000</v>
      </c>
      <c r="H25" s="50">
        <f>IF(ISNUMBER(G25),IF(G25&gt;70000,1800,IF(G25&lt;30001,"Valore troppo basso",1071+(729*(G25-30000)/40000))), "non è un numero")</f>
        <v>1800</v>
      </c>
      <c r="I25" s="45">
        <f>IF(H25 = " === "," === ",H25*50/100)</f>
        <v>900</v>
      </c>
      <c r="J25" s="21">
        <f>IF(ISNUMBER(G25),IF(G25&gt;70000,1800,IF(G25&lt;30001,"Valore troppo basso",H25+I25)), "non è un numero")</f>
        <v>2700</v>
      </c>
      <c r="K25" s="22">
        <f>IF(G25&gt;70000," === ",IF(G25&lt;30000, " ===",J25/3))</f>
        <v>900</v>
      </c>
      <c r="L25" s="22">
        <f>IF(G25&gt;70000," === ",IF(G25&lt;30000, " ===",J25/3))</f>
        <v>900</v>
      </c>
      <c r="M25" s="23">
        <f>IF(G25&gt;70000," === ",IF(G25&lt;30000, " ===",J25/3))</f>
        <v>900</v>
      </c>
      <c r="O25" s="14"/>
      <c r="P25" s="14"/>
      <c r="Q25" s="14"/>
      <c r="R25" s="14"/>
      <c r="S25" s="14"/>
      <c r="T25" s="14"/>
      <c r="U25" s="14"/>
      <c r="V25" s="14"/>
      <c r="W25" s="14"/>
      <c r="X25" s="14"/>
      <c r="Y25" s="14"/>
    </row>
    <row r="26" spans="1:31" ht="12.75" customHeight="1" x14ac:dyDescent="0.15">
      <c r="F26" s="14"/>
      <c r="G26" s="14"/>
      <c r="H26" s="14"/>
      <c r="I26" s="14"/>
      <c r="J26" s="14"/>
      <c r="K26" s="14"/>
      <c r="L26" s="14"/>
      <c r="M26" s="14"/>
      <c r="N26" s="14"/>
      <c r="O26" s="14"/>
      <c r="P26" s="14"/>
      <c r="Q26" s="14"/>
      <c r="R26" s="14"/>
      <c r="S26" s="14"/>
      <c r="T26" s="14"/>
      <c r="U26" s="14"/>
      <c r="V26" s="14"/>
      <c r="W26" s="14"/>
      <c r="X26" s="14"/>
      <c r="Y26" s="14"/>
    </row>
    <row r="27" spans="1:31" ht="12.75" customHeight="1" x14ac:dyDescent="0.15">
      <c r="F27" s="14"/>
      <c r="G27" s="14"/>
      <c r="H27" s="14"/>
      <c r="I27" s="14"/>
      <c r="J27" s="14"/>
      <c r="K27" s="14"/>
      <c r="L27" s="14"/>
      <c r="M27" s="14"/>
      <c r="N27" s="14"/>
      <c r="O27" s="14"/>
      <c r="P27" s="14"/>
      <c r="Q27" s="14"/>
      <c r="R27" s="14"/>
      <c r="S27" s="14"/>
      <c r="T27" s="14"/>
      <c r="U27" s="14"/>
      <c r="V27" s="14"/>
      <c r="W27" s="14"/>
      <c r="X27" s="14"/>
      <c r="Y27" s="14"/>
    </row>
    <row r="28" spans="1:31" ht="12.75" customHeight="1" x14ac:dyDescent="0.15">
      <c r="F28" s="14"/>
      <c r="G28" s="14"/>
      <c r="H28" s="14"/>
      <c r="I28" s="14"/>
      <c r="J28" s="14"/>
      <c r="K28" s="14"/>
      <c r="L28" s="14"/>
      <c r="M28" s="14"/>
      <c r="N28" s="14"/>
      <c r="O28" s="14"/>
      <c r="P28" s="14"/>
      <c r="Q28" s="14"/>
      <c r="R28" s="14"/>
      <c r="S28" s="14"/>
      <c r="T28" s="14"/>
      <c r="U28" s="14"/>
      <c r="V28" s="14"/>
      <c r="W28" s="14"/>
      <c r="X28" s="14"/>
      <c r="Y28" s="14"/>
    </row>
    <row r="29" spans="1:31" ht="165" customHeight="1" x14ac:dyDescent="0.15">
      <c r="B29" s="69" t="s">
        <v>34</v>
      </c>
      <c r="F29" s="82" t="s">
        <v>29</v>
      </c>
      <c r="G29" s="83"/>
      <c r="H29" s="83"/>
      <c r="I29" s="83"/>
      <c r="J29" s="83"/>
      <c r="K29" s="83"/>
      <c r="L29" s="83"/>
      <c r="M29" s="84"/>
      <c r="N29" s="14"/>
      <c r="O29" s="14"/>
      <c r="P29" s="14"/>
      <c r="Q29" s="14"/>
      <c r="R29" s="14"/>
      <c r="S29" s="14"/>
      <c r="T29" s="14"/>
      <c r="U29" s="14"/>
      <c r="V29" s="14"/>
      <c r="W29" s="14"/>
      <c r="X29" s="14"/>
      <c r="Y29" s="14"/>
    </row>
    <row r="30" spans="1:31" ht="12.75" customHeight="1" x14ac:dyDescent="0.15">
      <c r="F30" s="14"/>
      <c r="G30" s="14"/>
      <c r="H30" s="14"/>
      <c r="I30" s="14"/>
      <c r="J30" s="14"/>
      <c r="K30" s="14"/>
      <c r="L30" s="14"/>
      <c r="M30" s="14"/>
      <c r="N30" s="14"/>
      <c r="O30" s="14"/>
      <c r="P30" s="14"/>
      <c r="Q30" s="14"/>
      <c r="R30" s="14"/>
      <c r="S30" s="14"/>
      <c r="T30" s="14"/>
      <c r="U30" s="14"/>
      <c r="V30" s="14"/>
      <c r="W30" s="14"/>
      <c r="X30" s="14"/>
      <c r="Y30" s="14"/>
    </row>
    <row r="31" spans="1:31" ht="12.75" customHeight="1" x14ac:dyDescent="0.15">
      <c r="F31" s="14"/>
      <c r="G31" s="14"/>
      <c r="H31" s="14"/>
      <c r="I31" s="14"/>
      <c r="J31" s="14"/>
      <c r="K31" s="14"/>
      <c r="L31" s="14"/>
      <c r="M31" s="14"/>
      <c r="N31" s="14"/>
      <c r="O31" s="14"/>
      <c r="P31" s="14"/>
      <c r="Q31" s="14"/>
      <c r="R31" s="14"/>
      <c r="S31" s="14"/>
      <c r="T31" s="14"/>
      <c r="U31" s="14"/>
      <c r="V31" s="14"/>
      <c r="W31" s="14"/>
      <c r="X31" s="14"/>
      <c r="Y31" s="14"/>
    </row>
    <row r="32" spans="1:31" ht="12.75" customHeight="1" x14ac:dyDescent="0.15">
      <c r="F32" s="14"/>
      <c r="G32" s="14"/>
      <c r="H32" s="14"/>
      <c r="I32" s="14"/>
      <c r="J32" s="14"/>
      <c r="K32" s="14"/>
      <c r="L32" s="14"/>
      <c r="M32" s="14"/>
      <c r="N32" s="14"/>
      <c r="O32" s="14"/>
      <c r="P32" s="14"/>
      <c r="Q32" s="14"/>
      <c r="R32" s="14"/>
      <c r="S32" s="14"/>
      <c r="T32" s="14"/>
      <c r="U32" s="14"/>
      <c r="V32" s="14"/>
      <c r="W32" s="14"/>
      <c r="X32" s="14"/>
      <c r="Y32" s="14"/>
    </row>
    <row r="33" spans="6:31" ht="12.75" customHeight="1" x14ac:dyDescent="0.15">
      <c r="F33" s="14"/>
      <c r="G33" s="14"/>
      <c r="H33" s="14"/>
      <c r="I33" s="14"/>
      <c r="J33" s="14"/>
      <c r="K33" s="14"/>
      <c r="L33" s="14"/>
      <c r="M33" s="14"/>
      <c r="N33" s="14"/>
      <c r="O33" s="14"/>
      <c r="P33" s="14"/>
      <c r="Q33" s="14"/>
      <c r="R33" s="14"/>
      <c r="S33" s="14"/>
      <c r="T33" s="14"/>
      <c r="U33" s="14"/>
      <c r="V33" s="14"/>
      <c r="W33" s="14"/>
      <c r="X33" s="14"/>
      <c r="Y33" s="14"/>
    </row>
    <row r="34" spans="6:31" ht="12.75" customHeight="1" x14ac:dyDescent="0.15">
      <c r="F34" s="14"/>
      <c r="G34" s="14"/>
      <c r="H34" s="14"/>
      <c r="I34" s="14"/>
      <c r="J34" s="14"/>
      <c r="K34" s="14"/>
      <c r="L34" s="14"/>
      <c r="M34" s="14"/>
      <c r="N34" s="14"/>
      <c r="O34" s="14"/>
      <c r="P34" s="14"/>
      <c r="Q34" s="14"/>
      <c r="R34" s="14"/>
      <c r="S34" s="14"/>
      <c r="T34" s="14"/>
      <c r="U34" s="14"/>
      <c r="V34" s="14"/>
      <c r="W34" s="14"/>
      <c r="X34" s="14"/>
      <c r="Y34" s="14"/>
    </row>
    <row r="35" spans="6:31" ht="12.75" customHeight="1" x14ac:dyDescent="0.15">
      <c r="F35" s="14"/>
      <c r="G35" s="14"/>
      <c r="H35" s="14"/>
      <c r="I35" s="14"/>
      <c r="J35" s="14"/>
      <c r="K35" s="14"/>
      <c r="L35" s="14"/>
      <c r="M35" s="14"/>
      <c r="N35" s="14"/>
      <c r="O35" s="14"/>
      <c r="P35" s="14"/>
      <c r="Q35" s="14"/>
      <c r="R35" s="14"/>
      <c r="S35" s="14"/>
      <c r="T35" s="14"/>
      <c r="U35" s="14"/>
      <c r="V35" s="14"/>
      <c r="W35" s="14"/>
      <c r="X35" s="14"/>
      <c r="Y35" s="14"/>
    </row>
    <row r="36" spans="6:31" ht="12.75" customHeight="1" x14ac:dyDescent="0.15">
      <c r="F36" s="14"/>
      <c r="G36" s="14"/>
      <c r="H36" s="14"/>
      <c r="I36" s="14"/>
      <c r="J36" s="14"/>
      <c r="K36" s="14"/>
      <c r="L36" s="14"/>
      <c r="M36" s="14"/>
      <c r="N36" s="14"/>
      <c r="O36" s="14"/>
      <c r="P36" s="14"/>
      <c r="Q36" s="14"/>
      <c r="R36" s="14"/>
      <c r="S36" s="14"/>
      <c r="T36" s="14"/>
      <c r="U36" s="14"/>
      <c r="V36" s="14"/>
      <c r="W36" s="14"/>
      <c r="X36" s="14"/>
      <c r="Y36" s="14"/>
    </row>
    <row r="37" spans="6:31" ht="12.75" customHeight="1" x14ac:dyDescent="0.15">
      <c r="F37" s="14"/>
      <c r="G37" s="14"/>
      <c r="H37" s="14"/>
      <c r="I37" s="14"/>
      <c r="J37" s="14"/>
      <c r="K37" s="14"/>
      <c r="L37" s="14"/>
      <c r="M37" s="14"/>
      <c r="N37" s="14"/>
      <c r="O37" s="14"/>
      <c r="P37" s="14"/>
      <c r="Q37" s="14"/>
      <c r="R37" s="14"/>
      <c r="S37" s="14"/>
      <c r="T37" s="14"/>
      <c r="U37" s="14"/>
      <c r="V37" s="14"/>
      <c r="W37" s="14"/>
      <c r="X37" s="14"/>
      <c r="Y37" s="14"/>
    </row>
    <row r="38" spans="6:31" ht="12.75" customHeight="1" x14ac:dyDescent="0.15">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6:31" ht="12.75" customHeight="1" x14ac:dyDescent="0.1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6:31" ht="12.75" customHeight="1" x14ac:dyDescent="0.15">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6:31" ht="12.75" customHeight="1" x14ac:dyDescent="0.15">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6:31" ht="12.75" customHeight="1" x14ac:dyDescent="0.1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6:31" ht="12.75" customHeight="1" x14ac:dyDescent="0.15">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6:31" ht="12.75" customHeight="1" x14ac:dyDescent="0.15">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6:31" ht="12.75" customHeight="1" x14ac:dyDescent="0.15">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row r="46" spans="6:31" ht="12.75" customHeight="1" x14ac:dyDescent="0.15">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6:31" ht="12.75" customHeight="1" x14ac:dyDescent="0.15">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6:31" ht="12.75" customHeight="1" x14ac:dyDescent="0.15">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6:31" ht="12.75" customHeight="1" x14ac:dyDescent="0.15">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6:31" ht="12.75" customHeight="1" x14ac:dyDescent="0.15">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6:31" ht="12.75" customHeight="1" x14ac:dyDescent="0.15">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6:31" ht="12.75" customHeight="1" x14ac:dyDescent="0.1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6:31" ht="12.75" customHeight="1" x14ac:dyDescent="0.15">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6:31" ht="12.75" customHeight="1" x14ac:dyDescent="0.15">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6:31" ht="12.75" customHeight="1" x14ac:dyDescent="0.15">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6:31" ht="12.75" customHeight="1" x14ac:dyDescent="0.15">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6:31" ht="12.75" customHeight="1" x14ac:dyDescent="0.15">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6:31" ht="12.75" customHeight="1" x14ac:dyDescent="0.15">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6:31" ht="12.75" customHeight="1" x14ac:dyDescent="0.15">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6:31" ht="12.75" customHeight="1" x14ac:dyDescent="0.15">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row>
    <row r="61" spans="6:31" ht="12.75" customHeight="1" x14ac:dyDescent="0.15">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6:31" ht="12.75" customHeight="1" x14ac:dyDescent="0.1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6:31" ht="12.75" customHeight="1" x14ac:dyDescent="0.1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row>
    <row r="64" spans="6:31" ht="12.75" customHeight="1" x14ac:dyDescent="0.1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6:31" ht="12.75" customHeight="1" x14ac:dyDescent="0.1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6:31" ht="12.75" customHeight="1" x14ac:dyDescent="0.1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6:31" ht="12.75" customHeight="1" x14ac:dyDescent="0.1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6:31" ht="12.75" customHeight="1" x14ac:dyDescent="0.1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6:31" ht="12.75" customHeight="1" x14ac:dyDescent="0.15">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row r="70" spans="6:31" ht="12.75" customHeight="1" x14ac:dyDescent="0.15">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row>
    <row r="71" spans="6:31" ht="12.75" customHeight="1" x14ac:dyDescent="0.15">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row>
    <row r="72" spans="6:31" ht="12.75" customHeight="1" x14ac:dyDescent="0.15">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6:31" ht="12.75" customHeight="1" x14ac:dyDescent="0.1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6:31" ht="12.75" customHeight="1" x14ac:dyDescent="0.1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6:31" ht="12.75" customHeight="1" x14ac:dyDescent="0.1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6:31" ht="12.75" customHeight="1" x14ac:dyDescent="0.1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row>
    <row r="77" spans="6:31" ht="12.75" customHeight="1" x14ac:dyDescent="0.1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row>
    <row r="78" spans="6:31" ht="12.75" customHeight="1" x14ac:dyDescent="0.1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row>
    <row r="79" spans="6:31" ht="12.75" customHeight="1" x14ac:dyDescent="0.1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row>
    <row r="80" spans="6:31" ht="12.75" customHeight="1" x14ac:dyDescent="0.15">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row>
    <row r="81" spans="6:31" ht="12.75" customHeight="1" x14ac:dyDescent="0.1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row>
    <row r="82" spans="6:31" ht="12.75" customHeight="1" x14ac:dyDescent="0.1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row>
    <row r="83" spans="6:31" ht="12.75" customHeight="1" x14ac:dyDescent="0.1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row>
    <row r="84" spans="6:31" ht="12.75" customHeight="1" x14ac:dyDescent="0.1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row>
    <row r="85" spans="6:31" ht="12.75" customHeight="1" x14ac:dyDescent="0.15">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6:31" ht="12.75" customHeight="1" x14ac:dyDescent="0.15">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row>
    <row r="87" spans="6:31" ht="12.75" customHeight="1" x14ac:dyDescent="0.1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6:31" ht="12.75" customHeight="1" x14ac:dyDescent="0.1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row>
    <row r="89" spans="6:31" ht="12.75" customHeight="1" x14ac:dyDescent="0.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row>
    <row r="90" spans="6:31" ht="12.75" customHeight="1" x14ac:dyDescent="0.1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row>
    <row r="91" spans="6:31" ht="12.75" customHeight="1" x14ac:dyDescent="0.1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6:31" ht="12.75" customHeight="1" x14ac:dyDescent="0.1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row>
    <row r="93" spans="6:31" ht="12.75" customHeight="1" x14ac:dyDescent="0.15">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row>
    <row r="94" spans="6:31" ht="12.75" customHeight="1" x14ac:dyDescent="0.1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row>
    <row r="95" spans="6:31" ht="12.75" customHeight="1" x14ac:dyDescent="0.15">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6:31" ht="12.75" customHeight="1" x14ac:dyDescent="0.15">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row>
    <row r="97" spans="6:31" ht="12.75" customHeight="1" x14ac:dyDescent="0.15">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row>
    <row r="98" spans="6:31" ht="12.75" customHeight="1" x14ac:dyDescent="0.15">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row>
    <row r="99" spans="6:31" ht="12.75" customHeight="1" x14ac:dyDescent="0.15">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row>
    <row r="100" spans="6:31" ht="12.75" customHeight="1" x14ac:dyDescent="0.15">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row>
    <row r="101" spans="6:31" ht="12.75" customHeight="1" x14ac:dyDescent="0.15">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row>
    <row r="102" spans="6:31" ht="12.75" customHeight="1" x14ac:dyDescent="0.15">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6:31" ht="12.75" customHeight="1" x14ac:dyDescent="0.15">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row>
    <row r="104" spans="6:31" ht="12.75" customHeight="1" x14ac:dyDescent="0.15">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6:31" ht="12.75" customHeight="1" x14ac:dyDescent="0.15">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6:31" ht="12.75" customHeight="1" x14ac:dyDescent="0.15">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row>
    <row r="107" spans="6:31" ht="12.75" customHeight="1" x14ac:dyDescent="0.15">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row>
    <row r="108" spans="6:31" ht="12.75" customHeight="1" x14ac:dyDescent="0.15">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row>
    <row r="109" spans="6:31" ht="12.75" customHeight="1" x14ac:dyDescent="0.15">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row>
    <row r="110" spans="6:31" ht="12.75" customHeight="1" x14ac:dyDescent="0.15">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row>
    <row r="111" spans="6:31" ht="12.75" customHeight="1" x14ac:dyDescent="0.15">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row>
    <row r="112" spans="6:31" ht="12.75" customHeight="1" x14ac:dyDescent="0.15">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row>
    <row r="113" spans="6:31" ht="12.75" customHeight="1" x14ac:dyDescent="0.15">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6:31" ht="12.75" customHeight="1" x14ac:dyDescent="0.15">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row>
    <row r="115" spans="6:31" ht="12.75" customHeight="1" x14ac:dyDescent="0.15">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row>
    <row r="116" spans="6:31" ht="12.75" customHeight="1" x14ac:dyDescent="0.15">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row>
    <row r="117" spans="6:31" ht="12.75" customHeight="1" x14ac:dyDescent="0.15">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row>
    <row r="118" spans="6:31" ht="12.75" customHeight="1" x14ac:dyDescent="0.15">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row>
    <row r="119" spans="6:31" ht="12.75" customHeight="1" x14ac:dyDescent="0.15">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row>
    <row r="120" spans="6:31" ht="12.75" customHeight="1" x14ac:dyDescent="0.15">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row>
    <row r="121" spans="6:31" ht="12.75" customHeight="1" x14ac:dyDescent="0.15">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row>
    <row r="122" spans="6:31" ht="12.75" customHeight="1" x14ac:dyDescent="0.15">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row>
    <row r="123" spans="6:31" ht="12.75" customHeight="1" x14ac:dyDescent="0.15">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row>
    <row r="124" spans="6:31" ht="12.75" customHeight="1" x14ac:dyDescent="0.15">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row>
    <row r="125" spans="6:31" ht="12.75" customHeight="1" x14ac:dyDescent="0.15">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row>
    <row r="126" spans="6:31" ht="12.75" customHeight="1" x14ac:dyDescent="0.15">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row>
    <row r="127" spans="6:31" ht="12.75" customHeight="1" x14ac:dyDescent="0.15">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row>
    <row r="128" spans="6:31" ht="12.75" customHeight="1" x14ac:dyDescent="0.15">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row>
    <row r="129" spans="6:31" ht="12.75" customHeight="1" x14ac:dyDescent="0.15">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row>
    <row r="130" spans="6:31" ht="12.75" customHeight="1" x14ac:dyDescent="0.15">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row>
    <row r="131" spans="6:31" ht="12.75" customHeight="1" x14ac:dyDescent="0.15">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row>
    <row r="132" spans="6:31" ht="12.75" customHeight="1" x14ac:dyDescent="0.15">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row>
    <row r="133" spans="6:31" ht="12.75" customHeight="1" x14ac:dyDescent="0.15">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row>
    <row r="134" spans="6:31" ht="12.75" customHeight="1" x14ac:dyDescent="0.15">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row>
    <row r="135" spans="6:31" ht="12.75" customHeight="1" x14ac:dyDescent="0.15">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row>
    <row r="136" spans="6:31" ht="12.75" customHeight="1" x14ac:dyDescent="0.15">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row>
    <row r="137" spans="6:31" ht="12.75" customHeight="1" x14ac:dyDescent="0.15">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row>
    <row r="138" spans="6:31" ht="12.75" customHeight="1" x14ac:dyDescent="0.15">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row>
    <row r="139" spans="6:31" ht="12.75" customHeight="1" x14ac:dyDescent="0.15">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row>
    <row r="140" spans="6:31" ht="12.75" customHeight="1" x14ac:dyDescent="0.15">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row>
    <row r="141" spans="6:31" ht="12.75" customHeight="1" x14ac:dyDescent="0.15">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row>
    <row r="142" spans="6:31" ht="12.75" customHeight="1" x14ac:dyDescent="0.15">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row>
    <row r="143" spans="6:31" ht="12.75" customHeight="1" x14ac:dyDescent="0.15">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row>
    <row r="144" spans="6:31" ht="12.75" customHeight="1" x14ac:dyDescent="0.15">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row>
    <row r="145" spans="6:31" ht="12.75" customHeight="1" x14ac:dyDescent="0.15">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row>
    <row r="146" spans="6:31" ht="12.75" customHeight="1" x14ac:dyDescent="0.15">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row>
    <row r="147" spans="6:31" ht="12.75" customHeight="1" x14ac:dyDescent="0.15">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row>
    <row r="148" spans="6:31" ht="12.75" customHeight="1" x14ac:dyDescent="0.15">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row>
    <row r="149" spans="6:31" ht="12.75" customHeight="1" x14ac:dyDescent="0.15">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row>
    <row r="150" spans="6:31" ht="12.75" customHeight="1" x14ac:dyDescent="0.15">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row>
    <row r="151" spans="6:31" ht="12.75" customHeight="1" x14ac:dyDescent="0.15">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row>
    <row r="152" spans="6:31" ht="12.75" customHeight="1" x14ac:dyDescent="0.15">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row>
    <row r="153" spans="6:31" ht="12.75" customHeight="1" x14ac:dyDescent="0.15">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row>
    <row r="154" spans="6:31" ht="12.75" customHeight="1" x14ac:dyDescent="0.15">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row>
    <row r="155" spans="6:31" ht="12.75" customHeight="1" x14ac:dyDescent="0.15">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row>
    <row r="156" spans="6:31" ht="12.75" customHeight="1" x14ac:dyDescent="0.15">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row>
    <row r="157" spans="6:31" ht="12.75" customHeight="1" x14ac:dyDescent="0.15">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row>
    <row r="158" spans="6:31" ht="12.75" customHeight="1" x14ac:dyDescent="0.15">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row>
    <row r="159" spans="6:31" ht="12.75" customHeight="1" x14ac:dyDescent="0.15">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row>
    <row r="160" spans="6:31" ht="12.75" customHeight="1" x14ac:dyDescent="0.15">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row>
    <row r="161" spans="6:31" ht="12.75" customHeight="1" x14ac:dyDescent="0.15">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row>
    <row r="162" spans="6:31" ht="12.75" customHeight="1" x14ac:dyDescent="0.15">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row>
    <row r="163" spans="6:31" ht="12.75" customHeight="1" x14ac:dyDescent="0.15">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row>
    <row r="164" spans="6:31" ht="12.75" customHeight="1" x14ac:dyDescent="0.15">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row>
    <row r="165" spans="6:31" ht="12.75" customHeight="1" x14ac:dyDescent="0.15">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row>
    <row r="166" spans="6:31" ht="12.75" customHeight="1" x14ac:dyDescent="0.15">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row>
    <row r="167" spans="6:31" ht="12.75" customHeight="1" x14ac:dyDescent="0.15">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row>
    <row r="168" spans="6:31" ht="12.75" customHeight="1" x14ac:dyDescent="0.15">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row>
    <row r="169" spans="6:31" ht="12.75" customHeight="1" x14ac:dyDescent="0.15">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row>
    <row r="170" spans="6:31" ht="12.75" customHeight="1" x14ac:dyDescent="0.15">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row>
    <row r="171" spans="6:31" ht="12.75" customHeight="1" x14ac:dyDescent="0.15">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row>
    <row r="172" spans="6:31" ht="12.75" customHeight="1" x14ac:dyDescent="0.15">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row>
    <row r="173" spans="6:31" ht="12.75" customHeight="1" x14ac:dyDescent="0.15">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row>
    <row r="174" spans="6:31" ht="12.75" customHeight="1" x14ac:dyDescent="0.15">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row>
    <row r="175" spans="6:31" ht="12.75" customHeight="1" x14ac:dyDescent="0.15">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row>
    <row r="176" spans="6:31" ht="12.75" customHeight="1" x14ac:dyDescent="0.15">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row>
    <row r="177" spans="6:31" ht="12.75" customHeight="1" x14ac:dyDescent="0.15">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row>
    <row r="178" spans="6:31" ht="12.75" customHeight="1" x14ac:dyDescent="0.15">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row>
    <row r="179" spans="6:31" ht="12.75" customHeight="1" x14ac:dyDescent="0.15">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row>
    <row r="180" spans="6:31" ht="12.75" customHeight="1" x14ac:dyDescent="0.15">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row>
    <row r="181" spans="6:31" ht="12.75" customHeight="1" x14ac:dyDescent="0.15">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row>
    <row r="182" spans="6:31" ht="12.75" customHeight="1" x14ac:dyDescent="0.15">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row>
    <row r="183" spans="6:31" ht="12.75" customHeight="1" x14ac:dyDescent="0.15">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row>
    <row r="184" spans="6:31" ht="12.75" customHeight="1" x14ac:dyDescent="0.15">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row>
    <row r="185" spans="6:31" ht="12.75" customHeight="1" x14ac:dyDescent="0.15">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row>
    <row r="186" spans="6:31" ht="12.75" customHeight="1" x14ac:dyDescent="0.15">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row>
    <row r="187" spans="6:31" ht="12.75" customHeight="1" x14ac:dyDescent="0.15">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row>
    <row r="188" spans="6:31" ht="12.75" customHeight="1" x14ac:dyDescent="0.15">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row>
    <row r="189" spans="6:31" ht="12.75" customHeight="1" x14ac:dyDescent="0.15">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row>
    <row r="190" spans="6:31" ht="12.75" customHeight="1" x14ac:dyDescent="0.15">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row>
    <row r="191" spans="6:31" ht="12.75" customHeight="1" x14ac:dyDescent="0.15">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row>
    <row r="192" spans="6:31" ht="12.75" customHeight="1" x14ac:dyDescent="0.15">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row>
    <row r="193" spans="6:31" ht="12.75" customHeight="1" x14ac:dyDescent="0.15">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row>
    <row r="194" spans="6:31" ht="12.75" customHeight="1" x14ac:dyDescent="0.15">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row>
    <row r="195" spans="6:31" ht="12.75" customHeight="1" x14ac:dyDescent="0.15">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row>
    <row r="196" spans="6:31" ht="12.75" customHeight="1" x14ac:dyDescent="0.15">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row>
    <row r="197" spans="6:31" ht="12.75" customHeight="1" x14ac:dyDescent="0.15">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row>
    <row r="198" spans="6:31" ht="12.75" customHeight="1" x14ac:dyDescent="0.15">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row>
    <row r="199" spans="6:31" ht="12.75" customHeight="1" x14ac:dyDescent="0.15">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row>
    <row r="200" spans="6:31" ht="12.75" customHeight="1" x14ac:dyDescent="0.15">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row>
    <row r="201" spans="6:31" ht="12.75" customHeight="1" x14ac:dyDescent="0.15">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row>
    <row r="202" spans="6:31" ht="12.75" customHeight="1" x14ac:dyDescent="0.15">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row>
    <row r="203" spans="6:31" ht="12.75" customHeight="1" x14ac:dyDescent="0.15">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row>
    <row r="204" spans="6:31" ht="12.75" customHeight="1" x14ac:dyDescent="0.15">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row>
    <row r="205" spans="6:31" ht="12.75" customHeight="1" x14ac:dyDescent="0.15">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row>
    <row r="206" spans="6:31" ht="12.75" customHeight="1" x14ac:dyDescent="0.15">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row>
    <row r="207" spans="6:31" ht="12.75" customHeight="1" x14ac:dyDescent="0.15">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row>
    <row r="208" spans="6:31" ht="12.75" customHeight="1" x14ac:dyDescent="0.15">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row>
    <row r="209" spans="6:31" ht="12.75" customHeight="1" x14ac:dyDescent="0.15">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row>
    <row r="210" spans="6:31" ht="12.75" customHeight="1" x14ac:dyDescent="0.15">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row>
    <row r="211" spans="6:31" ht="12.75" customHeight="1" x14ac:dyDescent="0.15">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row>
    <row r="212" spans="6:31" ht="12.75" customHeight="1" x14ac:dyDescent="0.15">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row>
    <row r="213" spans="6:31" ht="12.75" customHeight="1" x14ac:dyDescent="0.15">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row>
    <row r="214" spans="6:31" ht="12.75" customHeight="1" x14ac:dyDescent="0.15">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row>
    <row r="215" spans="6:31" ht="12.75" customHeight="1" x14ac:dyDescent="0.15">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row>
    <row r="216" spans="6:31" ht="12.75" customHeight="1" x14ac:dyDescent="0.15">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row>
    <row r="217" spans="6:31" ht="12.75" customHeight="1" x14ac:dyDescent="0.15">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row>
    <row r="218" spans="6:31" ht="12.75" customHeight="1" x14ac:dyDescent="0.15">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row>
    <row r="219" spans="6:31" ht="12.75" customHeight="1" x14ac:dyDescent="0.15">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row>
    <row r="220" spans="6:31" ht="12.75" customHeight="1" x14ac:dyDescent="0.15">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row>
    <row r="221" spans="6:31" ht="12.75" customHeight="1" x14ac:dyDescent="0.15">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row>
    <row r="222" spans="6:31" ht="12.75" customHeight="1" x14ac:dyDescent="0.15">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row>
    <row r="223" spans="6:31" ht="12.75" customHeight="1" x14ac:dyDescent="0.15">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row>
    <row r="224" spans="6:31" ht="12.75" customHeight="1" x14ac:dyDescent="0.15">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row>
    <row r="225" spans="6:31" ht="12.75" customHeight="1" x14ac:dyDescent="0.15">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row>
    <row r="226" spans="6:31" ht="12.75" customHeight="1" x14ac:dyDescent="0.15">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row>
    <row r="227" spans="6:31" ht="12.75" customHeight="1" x14ac:dyDescent="0.15">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row>
    <row r="228" spans="6:31" ht="12.75" customHeight="1" x14ac:dyDescent="0.15">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row>
    <row r="229" spans="6:31" ht="12.75" customHeight="1" x14ac:dyDescent="0.15">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row>
    <row r="230" spans="6:31" ht="12.75" customHeight="1" x14ac:dyDescent="0.15">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row>
    <row r="231" spans="6:31" ht="12.75" customHeight="1" x14ac:dyDescent="0.15">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row>
    <row r="232" spans="6:31" ht="12.75" customHeight="1" x14ac:dyDescent="0.15">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row>
    <row r="233" spans="6:31" ht="12.75" customHeight="1" x14ac:dyDescent="0.15">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row>
    <row r="234" spans="6:31" ht="12.75" customHeight="1" x14ac:dyDescent="0.15">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row>
    <row r="235" spans="6:31" ht="12.75" customHeight="1" x14ac:dyDescent="0.15">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row>
    <row r="236" spans="6:31" ht="12.75" customHeight="1" x14ac:dyDescent="0.15">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row>
    <row r="237" spans="6:31" ht="12.75" customHeight="1" x14ac:dyDescent="0.15">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row>
    <row r="238" spans="6:31" ht="12.75" customHeight="1" x14ac:dyDescent="0.15">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row>
    <row r="239" spans="6:31" ht="12.75" customHeight="1" x14ac:dyDescent="0.15">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row>
    <row r="240" spans="6:31" ht="12.75" customHeight="1" x14ac:dyDescent="0.15">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row>
    <row r="241" spans="6:31" ht="12.75" customHeight="1" x14ac:dyDescent="0.15">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row>
    <row r="242" spans="6:31" ht="12.75" customHeight="1" x14ac:dyDescent="0.15">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row>
    <row r="243" spans="6:31" ht="12.75" customHeight="1" x14ac:dyDescent="0.15">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row>
    <row r="244" spans="6:31" ht="12.75" customHeight="1" x14ac:dyDescent="0.15">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row>
    <row r="245" spans="6:31" ht="12.75" customHeight="1" x14ac:dyDescent="0.15">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row>
    <row r="246" spans="6:31" ht="12.75" customHeight="1" x14ac:dyDescent="0.15">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row>
    <row r="247" spans="6:31" ht="12.75" customHeight="1" x14ac:dyDescent="0.15">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row>
    <row r="248" spans="6:31" ht="12.75" customHeight="1" x14ac:dyDescent="0.15">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row>
    <row r="249" spans="6:31" ht="12.75" customHeight="1" x14ac:dyDescent="0.15">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row>
    <row r="250" spans="6:31" ht="12.75" customHeight="1" x14ac:dyDescent="0.15">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row>
    <row r="251" spans="6:31" ht="12.75" customHeight="1" x14ac:dyDescent="0.15">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row>
    <row r="252" spans="6:31" ht="12.75" customHeight="1" x14ac:dyDescent="0.15">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row>
    <row r="253" spans="6:31" ht="12.75" customHeight="1" x14ac:dyDescent="0.15">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row>
    <row r="254" spans="6:31" ht="12.75" customHeight="1" x14ac:dyDescent="0.15">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row>
    <row r="255" spans="6:31" ht="12.75" customHeight="1" x14ac:dyDescent="0.15">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row>
    <row r="256" spans="6:31" ht="12.75" customHeight="1" x14ac:dyDescent="0.15">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row>
    <row r="257" spans="6:31" ht="12.75" customHeight="1" x14ac:dyDescent="0.15">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row>
    <row r="258" spans="6:31" ht="12.75" customHeight="1" x14ac:dyDescent="0.15">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row>
    <row r="259" spans="6:31" ht="12.75" customHeight="1" x14ac:dyDescent="0.15">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row>
    <row r="260" spans="6:31" ht="12.75" customHeight="1" x14ac:dyDescent="0.15">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row>
    <row r="261" spans="6:31" ht="12.75" customHeight="1" x14ac:dyDescent="0.15">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row>
    <row r="262" spans="6:31" ht="12.75" customHeight="1" x14ac:dyDescent="0.15">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row>
    <row r="263" spans="6:31" ht="12.75" customHeight="1" x14ac:dyDescent="0.15">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row>
    <row r="264" spans="6:31" ht="12.75" customHeight="1" x14ac:dyDescent="0.15">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row>
    <row r="265" spans="6:31" ht="12.75" customHeight="1" x14ac:dyDescent="0.15">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row>
    <row r="266" spans="6:31" ht="12.75" customHeight="1" x14ac:dyDescent="0.15">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row>
    <row r="267" spans="6:31" ht="12.75" customHeight="1" x14ac:dyDescent="0.15">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row>
    <row r="268" spans="6:31" ht="12.75" customHeight="1" x14ac:dyDescent="0.15">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row>
    <row r="269" spans="6:31" ht="12.75" customHeight="1" x14ac:dyDescent="0.15">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row>
    <row r="270" spans="6:31" ht="12.75" customHeight="1" x14ac:dyDescent="0.15">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row>
    <row r="271" spans="6:31" ht="12.75" customHeight="1" x14ac:dyDescent="0.15">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row>
    <row r="272" spans="6:31" ht="12.75" customHeight="1" x14ac:dyDescent="0.15">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row>
    <row r="273" spans="6:31" ht="12.75" customHeight="1" x14ac:dyDescent="0.15">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row>
    <row r="274" spans="6:31" ht="12.75" customHeight="1" x14ac:dyDescent="0.15">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row>
    <row r="275" spans="6:31" ht="12.75" customHeight="1" x14ac:dyDescent="0.15">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row>
    <row r="276" spans="6:31" ht="12.75" customHeight="1" x14ac:dyDescent="0.15">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row>
    <row r="277" spans="6:31" ht="12.75" customHeight="1" x14ac:dyDescent="0.15">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row>
    <row r="278" spans="6:31" ht="12.75" customHeight="1" x14ac:dyDescent="0.15">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row>
    <row r="279" spans="6:31" ht="12.75" customHeight="1" x14ac:dyDescent="0.15">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row>
    <row r="280" spans="6:31" ht="12.75" customHeight="1" x14ac:dyDescent="0.15">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row>
    <row r="281" spans="6:31" ht="12.75" customHeight="1" x14ac:dyDescent="0.15">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row>
    <row r="282" spans="6:31" ht="12.75" customHeight="1" x14ac:dyDescent="0.15">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row>
    <row r="283" spans="6:31" ht="12.75" customHeight="1" x14ac:dyDescent="0.15">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row>
    <row r="284" spans="6:31" ht="12.75" customHeight="1" x14ac:dyDescent="0.15">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row>
    <row r="285" spans="6:31" ht="12.75" customHeight="1" x14ac:dyDescent="0.15">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row>
    <row r="286" spans="6:31" ht="12.75" customHeight="1" x14ac:dyDescent="0.15">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row>
    <row r="287" spans="6:31" ht="12.75" customHeight="1" x14ac:dyDescent="0.15">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row>
    <row r="288" spans="6:31" ht="12.75" customHeight="1" x14ac:dyDescent="0.15">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row>
    <row r="289" spans="6:31" ht="12.75" customHeight="1" x14ac:dyDescent="0.15">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row>
    <row r="290" spans="6:31" ht="12.75" customHeight="1" x14ac:dyDescent="0.15">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row>
    <row r="291" spans="6:31" ht="12.75" customHeight="1" x14ac:dyDescent="0.15">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row>
    <row r="292" spans="6:31" ht="12.75" customHeight="1" x14ac:dyDescent="0.15">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row>
    <row r="293" spans="6:31" ht="12.75" customHeight="1" x14ac:dyDescent="0.15">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row>
    <row r="294" spans="6:31" ht="12.75" customHeight="1" x14ac:dyDescent="0.15">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row>
    <row r="295" spans="6:31" ht="12.75" customHeight="1" x14ac:dyDescent="0.15">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row>
    <row r="296" spans="6:31" ht="12.75" customHeight="1" x14ac:dyDescent="0.15">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row>
    <row r="297" spans="6:31" ht="12.75" customHeight="1" x14ac:dyDescent="0.15">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row>
    <row r="298" spans="6:31" ht="12.75" customHeight="1" x14ac:dyDescent="0.15">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row>
    <row r="299" spans="6:31" ht="12.75" customHeight="1" x14ac:dyDescent="0.15">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row>
    <row r="300" spans="6:31" ht="12.75" customHeight="1" x14ac:dyDescent="0.15">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row>
    <row r="301" spans="6:31" ht="12.75" customHeight="1" x14ac:dyDescent="0.15">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row>
    <row r="302" spans="6:31" ht="12.75" customHeight="1" x14ac:dyDescent="0.15">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row>
    <row r="303" spans="6:31" ht="12.75" customHeight="1" x14ac:dyDescent="0.15">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row>
    <row r="304" spans="6:31" ht="12.75" customHeight="1" x14ac:dyDescent="0.15">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row>
    <row r="305" spans="6:31" ht="12.75" customHeight="1" x14ac:dyDescent="0.15">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row>
    <row r="306" spans="6:31" ht="12.75" customHeight="1" x14ac:dyDescent="0.15">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row>
    <row r="307" spans="6:31" ht="12.75" customHeight="1" x14ac:dyDescent="0.15">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row>
    <row r="308" spans="6:31" ht="12.75" customHeight="1" x14ac:dyDescent="0.15">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row>
    <row r="309" spans="6:31" ht="12.75" customHeight="1" x14ac:dyDescent="0.15">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row>
    <row r="310" spans="6:31" ht="12.75" customHeight="1" x14ac:dyDescent="0.15">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row>
    <row r="311" spans="6:31" ht="12.75" customHeight="1" x14ac:dyDescent="0.15">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row>
    <row r="312" spans="6:31" ht="12.75" customHeight="1" x14ac:dyDescent="0.15">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row>
    <row r="313" spans="6:31" ht="12.75" customHeight="1" x14ac:dyDescent="0.15">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row>
    <row r="314" spans="6:31" ht="12.75" customHeight="1" x14ac:dyDescent="0.15">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row>
    <row r="315" spans="6:31" ht="12.75" customHeight="1" x14ac:dyDescent="0.15">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row>
    <row r="316" spans="6:31" ht="12.75" customHeight="1" x14ac:dyDescent="0.15">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row>
    <row r="317" spans="6:31" ht="12.75" customHeight="1" x14ac:dyDescent="0.15">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row>
    <row r="318" spans="6:31" ht="12.75" customHeight="1" x14ac:dyDescent="0.15">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row>
    <row r="319" spans="6:31" ht="12.75" customHeight="1" x14ac:dyDescent="0.15">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row>
    <row r="320" spans="6:31" ht="12.75" customHeight="1" x14ac:dyDescent="0.15">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row>
    <row r="321" spans="6:31" ht="12.75" customHeight="1" x14ac:dyDescent="0.15">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row>
    <row r="322" spans="6:31" ht="12.75" customHeight="1" x14ac:dyDescent="0.15">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row>
    <row r="323" spans="6:31" ht="12.75" customHeight="1" x14ac:dyDescent="0.15">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row>
    <row r="324" spans="6:31" ht="12.75" customHeight="1" x14ac:dyDescent="0.15">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row>
    <row r="325" spans="6:31" ht="12.75" customHeight="1" x14ac:dyDescent="0.15">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row>
    <row r="326" spans="6:31" ht="12.75" customHeight="1" x14ac:dyDescent="0.15">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row>
    <row r="327" spans="6:31" ht="12.75" customHeight="1" x14ac:dyDescent="0.15">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row>
    <row r="328" spans="6:31" ht="12.75" customHeight="1" x14ac:dyDescent="0.15">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row>
    <row r="329" spans="6:31" ht="12.75" customHeight="1" x14ac:dyDescent="0.15">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row>
    <row r="330" spans="6:31" ht="12.75" customHeight="1" x14ac:dyDescent="0.15">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row>
    <row r="331" spans="6:31" ht="12.75" customHeight="1" x14ac:dyDescent="0.15">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row>
    <row r="332" spans="6:31" ht="12.75" customHeight="1" x14ac:dyDescent="0.15">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row>
    <row r="333" spans="6:31" ht="12.75" customHeight="1" x14ac:dyDescent="0.15">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row>
    <row r="334" spans="6:31" ht="12.75" customHeight="1" x14ac:dyDescent="0.15">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row>
    <row r="335" spans="6:31" ht="12.75" customHeight="1" x14ac:dyDescent="0.15">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row>
    <row r="336" spans="6:31" ht="12.75" customHeight="1" x14ac:dyDescent="0.15">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row>
    <row r="337" spans="6:31" ht="12.75" customHeight="1" x14ac:dyDescent="0.15">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row>
    <row r="338" spans="6:31" ht="12.75" customHeight="1" x14ac:dyDescent="0.15">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row>
    <row r="339" spans="6:31" ht="12.75" customHeight="1" x14ac:dyDescent="0.15">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row>
    <row r="340" spans="6:31" ht="12.75" customHeight="1" x14ac:dyDescent="0.15">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row>
    <row r="341" spans="6:31" ht="12.75" customHeight="1" x14ac:dyDescent="0.15">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row>
    <row r="342" spans="6:31" ht="12.75" customHeight="1" x14ac:dyDescent="0.15">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row>
    <row r="343" spans="6:31" ht="12.75" customHeight="1" x14ac:dyDescent="0.15">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row>
    <row r="344" spans="6:31" ht="12.75" customHeight="1" x14ac:dyDescent="0.15">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row>
    <row r="345" spans="6:31" ht="12.75" customHeight="1" x14ac:dyDescent="0.15">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row>
    <row r="346" spans="6:31" ht="12.75" customHeight="1" x14ac:dyDescent="0.15">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row>
    <row r="347" spans="6:31" ht="12.75" customHeight="1" x14ac:dyDescent="0.15">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row>
    <row r="348" spans="6:31" ht="12.75" customHeight="1" x14ac:dyDescent="0.15">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row>
    <row r="349" spans="6:31" ht="12.75" customHeight="1" x14ac:dyDescent="0.15">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row>
    <row r="350" spans="6:31" ht="12.75" customHeight="1" x14ac:dyDescent="0.15">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row>
    <row r="351" spans="6:31" ht="12.75" customHeight="1" x14ac:dyDescent="0.15">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row>
    <row r="352" spans="6:31" ht="12.75" customHeight="1" x14ac:dyDescent="0.15">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row>
    <row r="353" spans="6:31" ht="12.75" customHeight="1" x14ac:dyDescent="0.15">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row>
    <row r="354" spans="6:31" ht="12.75" customHeight="1" x14ac:dyDescent="0.15">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row>
    <row r="355" spans="6:31" ht="12.75" customHeight="1" x14ac:dyDescent="0.15">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row>
    <row r="356" spans="6:31" ht="12.75" customHeight="1" x14ac:dyDescent="0.15">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row>
    <row r="357" spans="6:31" ht="12.75" customHeight="1" x14ac:dyDescent="0.15">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row>
    <row r="358" spans="6:31" ht="12.75" customHeight="1" x14ac:dyDescent="0.15">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row>
    <row r="359" spans="6:31" ht="12.75" customHeight="1" x14ac:dyDescent="0.15">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row>
    <row r="360" spans="6:31" ht="12.75" customHeight="1" x14ac:dyDescent="0.15">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row>
    <row r="361" spans="6:31" ht="12.75" customHeight="1" x14ac:dyDescent="0.15">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row>
    <row r="362" spans="6:31" ht="12.75" customHeight="1" x14ac:dyDescent="0.15">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row>
    <row r="363" spans="6:31" ht="12.75" customHeight="1" x14ac:dyDescent="0.15">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row>
    <row r="364" spans="6:31" ht="12.75" customHeight="1" x14ac:dyDescent="0.15">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row>
    <row r="365" spans="6:31" ht="12.75" customHeight="1" x14ac:dyDescent="0.15">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row>
    <row r="366" spans="6:31" ht="12.75" customHeight="1" x14ac:dyDescent="0.15">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row>
    <row r="367" spans="6:31" ht="12.75" customHeight="1" x14ac:dyDescent="0.15">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row>
    <row r="368" spans="6:31" ht="12.75" customHeight="1" x14ac:dyDescent="0.15">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row>
    <row r="369" spans="6:31" ht="12.75" customHeight="1" x14ac:dyDescent="0.15">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row>
    <row r="370" spans="6:31" ht="12.75" customHeight="1" x14ac:dyDescent="0.15">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row>
    <row r="371" spans="6:31" ht="12.75" customHeight="1" x14ac:dyDescent="0.15">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row>
    <row r="372" spans="6:31" ht="12.75" customHeight="1" x14ac:dyDescent="0.15">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row>
    <row r="373" spans="6:31" ht="12.75" customHeight="1" x14ac:dyDescent="0.15">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row>
    <row r="374" spans="6:31" ht="12.75" customHeight="1" x14ac:dyDescent="0.15">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row>
    <row r="375" spans="6:31" ht="12.75" customHeight="1" x14ac:dyDescent="0.15">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row>
    <row r="376" spans="6:31" ht="12.75" customHeight="1" x14ac:dyDescent="0.15">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row>
    <row r="377" spans="6:31" ht="12.75" customHeight="1" x14ac:dyDescent="0.15">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row>
    <row r="378" spans="6:31" ht="12.75" customHeight="1" x14ac:dyDescent="0.15">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row>
    <row r="379" spans="6:31" ht="12.75" customHeight="1" x14ac:dyDescent="0.15">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row>
    <row r="380" spans="6:31" ht="12.75" customHeight="1" x14ac:dyDescent="0.15">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row>
    <row r="381" spans="6:31" ht="12.75" customHeight="1" x14ac:dyDescent="0.15">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row>
    <row r="382" spans="6:31" ht="12.75" customHeight="1" x14ac:dyDescent="0.15">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row>
    <row r="383" spans="6:31" ht="12.75" customHeight="1" x14ac:dyDescent="0.15">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row>
    <row r="384" spans="6:31" ht="12.75" customHeight="1" x14ac:dyDescent="0.15">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row>
    <row r="385" spans="6:31" ht="12.75" customHeight="1" x14ac:dyDescent="0.15">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row>
    <row r="386" spans="6:31" ht="12.75" customHeight="1" x14ac:dyDescent="0.15">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row>
    <row r="387" spans="6:31" ht="12.75" customHeight="1" x14ac:dyDescent="0.15">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row>
    <row r="388" spans="6:31" ht="12.75" customHeight="1" x14ac:dyDescent="0.15">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row>
    <row r="389" spans="6:31" ht="12.75" customHeight="1" x14ac:dyDescent="0.15">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row>
    <row r="390" spans="6:31" ht="12.75" customHeight="1" x14ac:dyDescent="0.15">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row>
    <row r="391" spans="6:31" ht="12.75" customHeight="1" x14ac:dyDescent="0.15">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row>
    <row r="392" spans="6:31" ht="12.75" customHeight="1" x14ac:dyDescent="0.15">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row>
    <row r="393" spans="6:31" ht="12.75" customHeight="1" x14ac:dyDescent="0.15">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row>
    <row r="394" spans="6:31" ht="12.75" customHeight="1" x14ac:dyDescent="0.15">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row>
    <row r="395" spans="6:31" ht="12.75" customHeight="1" x14ac:dyDescent="0.15">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row>
    <row r="396" spans="6:31" ht="12.75" customHeight="1" x14ac:dyDescent="0.15">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row>
    <row r="397" spans="6:31" ht="12.75" customHeight="1" x14ac:dyDescent="0.15">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row>
    <row r="398" spans="6:31" ht="12.75" customHeight="1" x14ac:dyDescent="0.15">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row>
    <row r="399" spans="6:31" ht="12.75" customHeight="1" x14ac:dyDescent="0.15">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row>
    <row r="400" spans="6:31" ht="12.75" customHeight="1" x14ac:dyDescent="0.15">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row>
    <row r="401" spans="6:31" ht="12.75" customHeight="1" x14ac:dyDescent="0.15">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row>
    <row r="402" spans="6:31" ht="12.75" customHeight="1" x14ac:dyDescent="0.15">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row>
    <row r="403" spans="6:31" ht="12.75" customHeight="1" x14ac:dyDescent="0.15">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row>
    <row r="404" spans="6:31" ht="12.75" customHeight="1" x14ac:dyDescent="0.15">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row>
    <row r="405" spans="6:31" ht="12.75" customHeight="1" x14ac:dyDescent="0.15">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row>
    <row r="406" spans="6:31" ht="12.75" customHeight="1" x14ac:dyDescent="0.15">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row>
    <row r="407" spans="6:31" ht="12.75" customHeight="1" x14ac:dyDescent="0.15">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row>
    <row r="408" spans="6:31" ht="12.75" customHeight="1" x14ac:dyDescent="0.15">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row>
    <row r="409" spans="6:31" ht="12.75" customHeight="1" x14ac:dyDescent="0.15">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row>
    <row r="410" spans="6:31" ht="12.75" customHeight="1" x14ac:dyDescent="0.15">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row>
    <row r="411" spans="6:31" ht="12.75" customHeight="1" x14ac:dyDescent="0.15">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row>
    <row r="412" spans="6:31" ht="12.75" customHeight="1" x14ac:dyDescent="0.15">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row>
    <row r="413" spans="6:31" ht="12.75" customHeight="1" x14ac:dyDescent="0.15">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row>
    <row r="414" spans="6:31" ht="12.75" customHeight="1" x14ac:dyDescent="0.15">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row>
    <row r="415" spans="6:31" ht="12.75" customHeight="1" x14ac:dyDescent="0.15">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row>
    <row r="416" spans="6:31" ht="12.75" customHeight="1" x14ac:dyDescent="0.15">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row>
    <row r="417" spans="6:31" ht="12.75" customHeight="1" x14ac:dyDescent="0.15">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row>
    <row r="418" spans="6:31" ht="12.75" customHeight="1" x14ac:dyDescent="0.15">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row>
    <row r="419" spans="6:31" ht="12.75" customHeight="1" x14ac:dyDescent="0.15">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row>
    <row r="420" spans="6:31" ht="12.75" customHeight="1" x14ac:dyDescent="0.15">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row>
    <row r="421" spans="6:31" ht="12.75" customHeight="1" x14ac:dyDescent="0.15">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row>
    <row r="422" spans="6:31" ht="12.75" customHeight="1" x14ac:dyDescent="0.15">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row>
    <row r="423" spans="6:31" ht="12.75" customHeight="1" x14ac:dyDescent="0.15">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row>
    <row r="424" spans="6:31" ht="12.75" customHeight="1" x14ac:dyDescent="0.15">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row>
    <row r="425" spans="6:31" ht="12.75" customHeight="1" x14ac:dyDescent="0.15">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row>
    <row r="426" spans="6:31" ht="12.75" customHeight="1" x14ac:dyDescent="0.15">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row>
    <row r="427" spans="6:31" ht="12.75" customHeight="1" x14ac:dyDescent="0.15">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row>
    <row r="428" spans="6:31" ht="12.75" customHeight="1" x14ac:dyDescent="0.15">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row>
    <row r="429" spans="6:31" ht="12.75" customHeight="1" x14ac:dyDescent="0.15">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row>
    <row r="430" spans="6:31" ht="12.75" customHeight="1" x14ac:dyDescent="0.15">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row>
    <row r="431" spans="6:31" ht="12.75" customHeight="1" x14ac:dyDescent="0.15">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row>
    <row r="432" spans="6:31" ht="12.75" customHeight="1" x14ac:dyDescent="0.15">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row>
    <row r="433" spans="6:31" ht="12.75" customHeight="1" x14ac:dyDescent="0.15">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row>
    <row r="434" spans="6:31" ht="12.75" customHeight="1" x14ac:dyDescent="0.15">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row>
    <row r="435" spans="6:31" ht="12.75" customHeight="1" x14ac:dyDescent="0.15">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row>
    <row r="436" spans="6:31" ht="12.75" customHeight="1" x14ac:dyDescent="0.15">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row>
    <row r="437" spans="6:31" ht="12.75" customHeight="1" x14ac:dyDescent="0.15">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row>
    <row r="438" spans="6:31" ht="12.75" customHeight="1" x14ac:dyDescent="0.15">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row>
    <row r="439" spans="6:31" ht="12.75" customHeight="1" x14ac:dyDescent="0.15">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row>
    <row r="440" spans="6:31" ht="12.75" customHeight="1" x14ac:dyDescent="0.15">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row>
    <row r="441" spans="6:31" ht="12.75" customHeight="1" x14ac:dyDescent="0.15">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row>
    <row r="442" spans="6:31" ht="12.75" customHeight="1" x14ac:dyDescent="0.15">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row>
    <row r="443" spans="6:31" ht="12.75" customHeight="1" x14ac:dyDescent="0.15">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row>
    <row r="444" spans="6:31" ht="12.75" customHeight="1" x14ac:dyDescent="0.15">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row>
    <row r="445" spans="6:31" ht="12.75" customHeight="1" x14ac:dyDescent="0.15">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row>
    <row r="446" spans="6:31" ht="12.75" customHeight="1" x14ac:dyDescent="0.15">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row>
    <row r="447" spans="6:31" ht="12.75" customHeight="1" x14ac:dyDescent="0.15">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row>
    <row r="448" spans="6:31" ht="12.75" customHeight="1" x14ac:dyDescent="0.15">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row>
    <row r="449" spans="6:31" ht="12.75" customHeight="1" x14ac:dyDescent="0.15">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row>
    <row r="450" spans="6:31" ht="12.75" customHeight="1" x14ac:dyDescent="0.15">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row>
    <row r="451" spans="6:31" ht="12.75" customHeight="1" x14ac:dyDescent="0.15">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row>
    <row r="452" spans="6:31" ht="12.75" customHeight="1" x14ac:dyDescent="0.15">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row>
    <row r="453" spans="6:31" ht="12.75" customHeight="1" x14ac:dyDescent="0.15">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row>
    <row r="454" spans="6:31" ht="12.75" customHeight="1" x14ac:dyDescent="0.15">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row>
    <row r="455" spans="6:31" ht="12.75" customHeight="1" x14ac:dyDescent="0.15">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row>
    <row r="456" spans="6:31" ht="12.75" customHeight="1" x14ac:dyDescent="0.15">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row>
    <row r="457" spans="6:31" ht="12.75" customHeight="1" x14ac:dyDescent="0.15">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row>
    <row r="458" spans="6:31" ht="12.75" customHeight="1" x14ac:dyDescent="0.15">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row>
    <row r="459" spans="6:31" ht="12.75" customHeight="1" x14ac:dyDescent="0.15">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row>
    <row r="460" spans="6:31" ht="12.75" customHeight="1" x14ac:dyDescent="0.15">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row>
    <row r="461" spans="6:31" ht="12.75" customHeight="1" x14ac:dyDescent="0.15">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row>
    <row r="462" spans="6:31" ht="12.75" customHeight="1" x14ac:dyDescent="0.15">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row>
    <row r="463" spans="6:31" ht="12.75" customHeight="1" x14ac:dyDescent="0.15">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row>
    <row r="464" spans="6:31" ht="12.75" customHeight="1" x14ac:dyDescent="0.15">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row>
    <row r="465" spans="6:31" ht="12.75" customHeight="1" x14ac:dyDescent="0.15">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row>
    <row r="466" spans="6:31" ht="12.75" customHeight="1" x14ac:dyDescent="0.15">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row>
    <row r="467" spans="6:31" ht="12.75" customHeight="1" x14ac:dyDescent="0.15">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row>
    <row r="468" spans="6:31" ht="12.75" customHeight="1" x14ac:dyDescent="0.15">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row>
    <row r="469" spans="6:31" ht="12.75" customHeight="1" x14ac:dyDescent="0.15">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row>
    <row r="470" spans="6:31" ht="12.75" customHeight="1" x14ac:dyDescent="0.15">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row>
    <row r="471" spans="6:31" ht="12.75" customHeight="1" x14ac:dyDescent="0.15">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row>
    <row r="472" spans="6:31" ht="12.75" customHeight="1" x14ac:dyDescent="0.15">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row>
    <row r="473" spans="6:31" ht="12.75" customHeight="1" x14ac:dyDescent="0.15">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row>
    <row r="474" spans="6:31" ht="12.75" customHeight="1" x14ac:dyDescent="0.15">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row>
    <row r="475" spans="6:31" ht="12.75" customHeight="1" x14ac:dyDescent="0.15">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row>
    <row r="476" spans="6:31" ht="12.75" customHeight="1" x14ac:dyDescent="0.15">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row>
    <row r="477" spans="6:31" ht="12.75" customHeight="1" x14ac:dyDescent="0.15">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row>
    <row r="478" spans="6:31" ht="12.75" customHeight="1" x14ac:dyDescent="0.15">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row>
    <row r="479" spans="6:31" ht="12.75" customHeight="1" x14ac:dyDescent="0.15">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row>
    <row r="480" spans="6:31" ht="12.75" customHeight="1" x14ac:dyDescent="0.15">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row>
    <row r="481" spans="6:31" ht="12.75" customHeight="1" x14ac:dyDescent="0.15">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row>
    <row r="482" spans="6:31" ht="12.75" customHeight="1" x14ac:dyDescent="0.15">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row>
    <row r="483" spans="6:31" ht="12.75" customHeight="1" x14ac:dyDescent="0.15">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row>
    <row r="484" spans="6:31" ht="12.75" customHeight="1" x14ac:dyDescent="0.15">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row>
    <row r="485" spans="6:31" ht="12.75" customHeight="1" x14ac:dyDescent="0.15">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row>
    <row r="486" spans="6:31" ht="12.75" customHeight="1" x14ac:dyDescent="0.15">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row>
    <row r="487" spans="6:31" ht="12.75" customHeight="1" x14ac:dyDescent="0.15">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row>
    <row r="488" spans="6:31" ht="12.75" customHeight="1" x14ac:dyDescent="0.15">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row>
    <row r="489" spans="6:31" ht="12.75" customHeight="1" x14ac:dyDescent="0.15">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row>
    <row r="490" spans="6:31" ht="12.75" customHeight="1" x14ac:dyDescent="0.15">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row>
    <row r="491" spans="6:31" ht="12.75" customHeight="1" x14ac:dyDescent="0.15">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row>
    <row r="492" spans="6:31" ht="12.75" customHeight="1" x14ac:dyDescent="0.15">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row>
    <row r="493" spans="6:31" ht="12.75" customHeight="1" x14ac:dyDescent="0.15">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row>
    <row r="494" spans="6:31" ht="12.75" customHeight="1" x14ac:dyDescent="0.15">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row>
    <row r="495" spans="6:31" ht="12.75" customHeight="1" x14ac:dyDescent="0.15">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row>
    <row r="496" spans="6:31" ht="12.75" customHeight="1" x14ac:dyDescent="0.15">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row>
    <row r="497" spans="6:31" ht="12.75" customHeight="1" x14ac:dyDescent="0.15">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row>
    <row r="498" spans="6:31" ht="12.75" customHeight="1" x14ac:dyDescent="0.15">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row>
    <row r="499" spans="6:31" ht="12.75" customHeight="1" x14ac:dyDescent="0.15">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row>
    <row r="500" spans="6:31" ht="12.75" customHeight="1" x14ac:dyDescent="0.15">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row>
    <row r="501" spans="6:31" ht="12.75" customHeight="1" x14ac:dyDescent="0.15">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row>
    <row r="502" spans="6:31" ht="12.75" customHeight="1" x14ac:dyDescent="0.15">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row>
    <row r="503" spans="6:31" ht="12.75" customHeight="1" x14ac:dyDescent="0.15">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row>
    <row r="504" spans="6:31" ht="12.75" customHeight="1" x14ac:dyDescent="0.15">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row>
    <row r="505" spans="6:31" ht="12.75" customHeight="1" x14ac:dyDescent="0.15">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row>
    <row r="506" spans="6:31" ht="12.75" customHeight="1" x14ac:dyDescent="0.15">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row>
    <row r="507" spans="6:31" ht="12.75" customHeight="1" x14ac:dyDescent="0.15">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row>
    <row r="508" spans="6:31" ht="12.75" customHeight="1" x14ac:dyDescent="0.15">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row>
    <row r="509" spans="6:31" ht="12.75" customHeight="1" x14ac:dyDescent="0.15">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row>
    <row r="510" spans="6:31" ht="12.75" customHeight="1" x14ac:dyDescent="0.15">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row>
    <row r="511" spans="6:31" ht="12.75" customHeight="1" x14ac:dyDescent="0.15">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row>
    <row r="512" spans="6:31" ht="12.75" customHeight="1" x14ac:dyDescent="0.15">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row>
    <row r="513" spans="6:31" ht="12.75" customHeight="1" x14ac:dyDescent="0.15">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row>
    <row r="514" spans="6:31" ht="12.75" customHeight="1" x14ac:dyDescent="0.15">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row>
    <row r="515" spans="6:31" ht="12.75" customHeight="1" x14ac:dyDescent="0.15">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row>
    <row r="516" spans="6:31" ht="12.75" customHeight="1" x14ac:dyDescent="0.15">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row>
    <row r="517" spans="6:31" ht="12.75" customHeight="1" x14ac:dyDescent="0.15">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row>
    <row r="518" spans="6:31" ht="12.75" customHeight="1" x14ac:dyDescent="0.15">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row>
    <row r="519" spans="6:31" ht="12.75" customHeight="1" x14ac:dyDescent="0.15">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row>
    <row r="520" spans="6:31" ht="12.75" customHeight="1" x14ac:dyDescent="0.15">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row>
    <row r="521" spans="6:31" ht="12.75" customHeight="1" x14ac:dyDescent="0.15">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row>
    <row r="522" spans="6:31" ht="12.75" customHeight="1" x14ac:dyDescent="0.15">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row>
    <row r="523" spans="6:31" ht="12.75" customHeight="1" x14ac:dyDescent="0.15">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row>
    <row r="524" spans="6:31" ht="12.75" customHeight="1" x14ac:dyDescent="0.15">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row>
    <row r="525" spans="6:31" ht="12.75" customHeight="1" x14ac:dyDescent="0.15">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row>
    <row r="526" spans="6:31" ht="12.75" customHeight="1" x14ac:dyDescent="0.15">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row>
    <row r="527" spans="6:31" ht="12.75" customHeight="1" x14ac:dyDescent="0.15">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row>
    <row r="528" spans="6:31" ht="12.75" customHeight="1" x14ac:dyDescent="0.15">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row>
    <row r="529" spans="6:31" ht="12.75" customHeight="1" x14ac:dyDescent="0.15">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row>
    <row r="530" spans="6:31" ht="12.75" customHeight="1" x14ac:dyDescent="0.15">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row>
    <row r="531" spans="6:31" ht="12.75" customHeight="1" x14ac:dyDescent="0.15">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row>
    <row r="532" spans="6:31" ht="12.75" customHeight="1" x14ac:dyDescent="0.15">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row>
    <row r="533" spans="6:31" ht="12.75" customHeight="1" x14ac:dyDescent="0.15">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row>
    <row r="534" spans="6:31" ht="12.75" customHeight="1" x14ac:dyDescent="0.15">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row>
    <row r="535" spans="6:31" ht="12.75" customHeight="1" x14ac:dyDescent="0.15">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row>
    <row r="536" spans="6:31" ht="12.75" customHeight="1" x14ac:dyDescent="0.15">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row>
    <row r="537" spans="6:31" ht="12.75" customHeight="1" x14ac:dyDescent="0.15">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row>
    <row r="538" spans="6:31" ht="12.75" customHeight="1" x14ac:dyDescent="0.15">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row>
    <row r="539" spans="6:31" ht="12.75" customHeight="1" x14ac:dyDescent="0.15">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row>
    <row r="540" spans="6:31" ht="12.75" customHeight="1" x14ac:dyDescent="0.15">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row>
    <row r="541" spans="6:31" ht="12.75" customHeight="1" x14ac:dyDescent="0.15">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row>
    <row r="542" spans="6:31" ht="12.75" customHeight="1" x14ac:dyDescent="0.15">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row>
    <row r="543" spans="6:31" ht="12.75" customHeight="1" x14ac:dyDescent="0.15">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row>
    <row r="544" spans="6:31" ht="12.75" customHeight="1" x14ac:dyDescent="0.15">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row>
    <row r="545" spans="6:31" ht="12.75" customHeight="1" x14ac:dyDescent="0.15">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row>
    <row r="546" spans="6:31" ht="12.75" customHeight="1" x14ac:dyDescent="0.15">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row>
    <row r="547" spans="6:31" ht="12.75" customHeight="1" x14ac:dyDescent="0.15">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row>
    <row r="548" spans="6:31" ht="12.75" customHeight="1" x14ac:dyDescent="0.15">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row>
    <row r="549" spans="6:31" ht="12.75" customHeight="1" x14ac:dyDescent="0.15">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row>
    <row r="550" spans="6:31" ht="12.75" customHeight="1" x14ac:dyDescent="0.15">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row>
    <row r="551" spans="6:31" ht="12.75" customHeight="1" x14ac:dyDescent="0.15">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row>
    <row r="552" spans="6:31" ht="12.75" customHeight="1" x14ac:dyDescent="0.15">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row>
    <row r="553" spans="6:31" ht="12.75" customHeight="1" x14ac:dyDescent="0.15">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row>
    <row r="554" spans="6:31" ht="12.75" customHeight="1" x14ac:dyDescent="0.15">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row>
    <row r="555" spans="6:31" ht="12.75" customHeight="1" x14ac:dyDescent="0.15">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row>
    <row r="556" spans="6:31" ht="12.75" customHeight="1" x14ac:dyDescent="0.15">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row>
    <row r="557" spans="6:31" ht="12.75" customHeight="1" x14ac:dyDescent="0.15">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row>
    <row r="558" spans="6:31" ht="12.75" customHeight="1" x14ac:dyDescent="0.15">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row>
    <row r="559" spans="6:31" ht="12.75" customHeight="1" x14ac:dyDescent="0.15">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row>
    <row r="560" spans="6:31" ht="12.75" customHeight="1" x14ac:dyDescent="0.15">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row>
    <row r="561" spans="6:31" ht="12.75" customHeight="1" x14ac:dyDescent="0.15">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row>
    <row r="562" spans="6:31" ht="12.75" customHeight="1" x14ac:dyDescent="0.15">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row>
    <row r="563" spans="6:31" ht="12.75" customHeight="1" x14ac:dyDescent="0.15">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row>
    <row r="564" spans="6:31" ht="12.75" customHeight="1" x14ac:dyDescent="0.15">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row>
    <row r="565" spans="6:31" ht="12.75" customHeight="1" x14ac:dyDescent="0.15">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row>
    <row r="566" spans="6:31" ht="12.75" customHeight="1" x14ac:dyDescent="0.15">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row>
    <row r="567" spans="6:31" ht="12.75" customHeight="1" x14ac:dyDescent="0.15">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row>
    <row r="568" spans="6:31" ht="12.75" customHeight="1" x14ac:dyDescent="0.15">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row>
    <row r="569" spans="6:31" ht="12.75" customHeight="1" x14ac:dyDescent="0.15">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row>
    <row r="570" spans="6:31" ht="12.75" customHeight="1" x14ac:dyDescent="0.15">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row>
    <row r="571" spans="6:31" ht="12.75" customHeight="1" x14ac:dyDescent="0.15">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row>
    <row r="572" spans="6:31" ht="12.75" customHeight="1" x14ac:dyDescent="0.15">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row>
    <row r="573" spans="6:31" ht="12.75" customHeight="1" x14ac:dyDescent="0.15">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row>
    <row r="574" spans="6:31" ht="12.75" customHeight="1" x14ac:dyDescent="0.15">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row>
    <row r="575" spans="6:31" ht="12.75" customHeight="1" x14ac:dyDescent="0.15">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row>
    <row r="576" spans="6:31" ht="12.75" customHeight="1" x14ac:dyDescent="0.15">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row>
    <row r="577" spans="6:31" ht="12.75" customHeight="1" x14ac:dyDescent="0.15">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row>
    <row r="578" spans="6:31" ht="12.75" customHeight="1" x14ac:dyDescent="0.15">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row>
    <row r="579" spans="6:31" ht="12.75" customHeight="1" x14ac:dyDescent="0.15">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row>
    <row r="580" spans="6:31" ht="12.75" customHeight="1" x14ac:dyDescent="0.15">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row>
    <row r="581" spans="6:31" ht="12.75" customHeight="1" x14ac:dyDescent="0.15">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row>
    <row r="582" spans="6:31" ht="12.75" customHeight="1" x14ac:dyDescent="0.15">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row>
    <row r="583" spans="6:31" ht="12.75" customHeight="1" x14ac:dyDescent="0.15">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row>
    <row r="584" spans="6:31" ht="12.75" customHeight="1" x14ac:dyDescent="0.15">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row>
    <row r="585" spans="6:31" ht="12.75" customHeight="1" x14ac:dyDescent="0.15">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row>
    <row r="586" spans="6:31" ht="12.75" customHeight="1" x14ac:dyDescent="0.15">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row>
    <row r="587" spans="6:31" ht="12.75" customHeight="1" x14ac:dyDescent="0.15">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row>
    <row r="588" spans="6:31" ht="12.75" customHeight="1" x14ac:dyDescent="0.15">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row>
    <row r="589" spans="6:31" ht="12.75" customHeight="1" x14ac:dyDescent="0.15">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row>
    <row r="590" spans="6:31" ht="12.75" customHeight="1" x14ac:dyDescent="0.15">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row>
    <row r="591" spans="6:31" ht="12.75" customHeight="1" x14ac:dyDescent="0.15">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row>
    <row r="592" spans="6:31" ht="12.75" customHeight="1" x14ac:dyDescent="0.15">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row>
    <row r="593" spans="6:31" ht="12.75" customHeight="1" x14ac:dyDescent="0.15">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row>
    <row r="594" spans="6:31" ht="12.75" customHeight="1" x14ac:dyDescent="0.15">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row>
    <row r="595" spans="6:31" ht="12.75" customHeight="1" x14ac:dyDescent="0.15">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row>
    <row r="596" spans="6:31" ht="12.75" customHeight="1" x14ac:dyDescent="0.15">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row>
    <row r="597" spans="6:31" ht="12.75" customHeight="1" x14ac:dyDescent="0.15">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row>
    <row r="598" spans="6:31" ht="12.75" customHeight="1" x14ac:dyDescent="0.15">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row>
    <row r="599" spans="6:31" ht="12.75" customHeight="1" x14ac:dyDescent="0.15">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row>
    <row r="600" spans="6:31" ht="12.75" customHeight="1" x14ac:dyDescent="0.15">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row>
    <row r="601" spans="6:31" ht="12.75" customHeight="1" x14ac:dyDescent="0.15">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row>
    <row r="602" spans="6:31" ht="12.75" customHeight="1" x14ac:dyDescent="0.15">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row>
    <row r="603" spans="6:31" ht="12.75" customHeight="1" x14ac:dyDescent="0.15">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row>
    <row r="604" spans="6:31" ht="12.75" customHeight="1" x14ac:dyDescent="0.15">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row>
    <row r="605" spans="6:31" ht="12.75" customHeight="1" x14ac:dyDescent="0.15">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row>
    <row r="606" spans="6:31" ht="12.75" customHeight="1" x14ac:dyDescent="0.15">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row>
    <row r="607" spans="6:31" ht="12.75" customHeight="1" x14ac:dyDescent="0.15">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row>
    <row r="608" spans="6:31" ht="12.75" customHeight="1" x14ac:dyDescent="0.15">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row>
    <row r="609" spans="6:31" ht="12.75" customHeight="1" x14ac:dyDescent="0.15">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row>
    <row r="610" spans="6:31" ht="12.75" customHeight="1" x14ac:dyDescent="0.15">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row>
    <row r="611" spans="6:31" ht="12.75" customHeight="1" x14ac:dyDescent="0.15">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row>
    <row r="612" spans="6:31" ht="12.75" customHeight="1" x14ac:dyDescent="0.15">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row>
    <row r="613" spans="6:31" ht="12.75" customHeight="1" x14ac:dyDescent="0.15">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row>
    <row r="614" spans="6:31" ht="12.75" customHeight="1" x14ac:dyDescent="0.15">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row>
    <row r="615" spans="6:31" ht="12.75" customHeight="1" x14ac:dyDescent="0.15">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row>
    <row r="616" spans="6:31" ht="12.75" customHeight="1" x14ac:dyDescent="0.15">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row>
    <row r="617" spans="6:31" ht="12.75" customHeight="1" x14ac:dyDescent="0.15">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row>
    <row r="618" spans="6:31" ht="12.75" customHeight="1" x14ac:dyDescent="0.15">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row>
    <row r="619" spans="6:31" ht="12.75" customHeight="1" x14ac:dyDescent="0.15">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row>
    <row r="620" spans="6:31" ht="12.75" customHeight="1" x14ac:dyDescent="0.15">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row>
    <row r="621" spans="6:31" ht="12.75" customHeight="1" x14ac:dyDescent="0.15">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row>
    <row r="622" spans="6:31" ht="12.75" customHeight="1" x14ac:dyDescent="0.15">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row>
    <row r="623" spans="6:31" ht="12.75" customHeight="1" x14ac:dyDescent="0.15">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row>
    <row r="624" spans="6:31" ht="12.75" customHeight="1" x14ac:dyDescent="0.15">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row>
    <row r="625" spans="6:31" ht="12.75" customHeight="1" x14ac:dyDescent="0.15">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row>
    <row r="626" spans="6:31" ht="12.75" customHeight="1" x14ac:dyDescent="0.15">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row>
    <row r="627" spans="6:31" ht="12.75" customHeight="1" x14ac:dyDescent="0.15">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row>
    <row r="628" spans="6:31" ht="12.75" customHeight="1" x14ac:dyDescent="0.15">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row>
    <row r="629" spans="6:31" ht="12.75" customHeight="1" x14ac:dyDescent="0.15">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row>
    <row r="630" spans="6:31" ht="12.75" customHeight="1" x14ac:dyDescent="0.15">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row>
    <row r="631" spans="6:31" ht="12.75" customHeight="1" x14ac:dyDescent="0.15">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row>
    <row r="632" spans="6:31" ht="12.75" customHeight="1" x14ac:dyDescent="0.15">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row>
    <row r="633" spans="6:31" ht="12.75" customHeight="1" x14ac:dyDescent="0.15">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row>
    <row r="634" spans="6:31" ht="12.75" customHeight="1" x14ac:dyDescent="0.15">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row>
    <row r="635" spans="6:31" ht="12.75" customHeight="1" x14ac:dyDescent="0.15">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row>
    <row r="636" spans="6:31" ht="12.75" customHeight="1" x14ac:dyDescent="0.15">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row>
    <row r="637" spans="6:31" ht="12.75" customHeight="1" x14ac:dyDescent="0.15">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row>
    <row r="638" spans="6:31" ht="12.75" customHeight="1" x14ac:dyDescent="0.15">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row>
    <row r="639" spans="6:31" ht="12.75" customHeight="1" x14ac:dyDescent="0.15">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row>
    <row r="640" spans="6:31" ht="12.75" customHeight="1" x14ac:dyDescent="0.15">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row>
    <row r="641" spans="6:31" ht="12.75" customHeight="1" x14ac:dyDescent="0.15">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row>
    <row r="642" spans="6:31" ht="12.75" customHeight="1" x14ac:dyDescent="0.15">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row>
    <row r="643" spans="6:31" ht="12.75" customHeight="1" x14ac:dyDescent="0.15">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row>
    <row r="644" spans="6:31" ht="12.75" customHeight="1" x14ac:dyDescent="0.15">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row>
    <row r="645" spans="6:31" ht="12.75" customHeight="1" x14ac:dyDescent="0.15">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row>
    <row r="646" spans="6:31" ht="12.75" customHeight="1" x14ac:dyDescent="0.15">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row>
    <row r="647" spans="6:31" ht="12.75" customHeight="1" x14ac:dyDescent="0.15">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row>
    <row r="648" spans="6:31" ht="12.75" customHeight="1" x14ac:dyDescent="0.15">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row>
    <row r="649" spans="6:31" ht="12.75" customHeight="1" x14ac:dyDescent="0.15">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row>
    <row r="650" spans="6:31" ht="12.75" customHeight="1" x14ac:dyDescent="0.15">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row>
    <row r="651" spans="6:31" ht="12.75" customHeight="1" x14ac:dyDescent="0.15">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row>
    <row r="652" spans="6:31" ht="12.75" customHeight="1" x14ac:dyDescent="0.15">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row>
    <row r="653" spans="6:31" ht="12.75" customHeight="1" x14ac:dyDescent="0.15">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row>
    <row r="654" spans="6:31" ht="12.75" customHeight="1" x14ac:dyDescent="0.15">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row>
    <row r="655" spans="6:31" ht="12.75" customHeight="1" x14ac:dyDescent="0.15">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row>
    <row r="656" spans="6:31" ht="12.75" customHeight="1" x14ac:dyDescent="0.15">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row>
    <row r="657" spans="6:31" ht="12.75" customHeight="1" x14ac:dyDescent="0.15">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row>
    <row r="658" spans="6:31" ht="12.75" customHeight="1" x14ac:dyDescent="0.15">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row>
    <row r="659" spans="6:31" ht="12.75" customHeight="1" x14ac:dyDescent="0.15">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row>
    <row r="660" spans="6:31" ht="12.75" customHeight="1" x14ac:dyDescent="0.15">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row>
    <row r="661" spans="6:31" ht="12.75" customHeight="1" x14ac:dyDescent="0.15">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row>
    <row r="662" spans="6:31" ht="12.75" customHeight="1" x14ac:dyDescent="0.15">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row>
    <row r="663" spans="6:31" ht="12.75" customHeight="1" x14ac:dyDescent="0.15">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row>
    <row r="664" spans="6:31" ht="12.75" customHeight="1" x14ac:dyDescent="0.15">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row>
    <row r="665" spans="6:31" ht="12.75" customHeight="1" x14ac:dyDescent="0.15">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row>
    <row r="666" spans="6:31" ht="12.75" customHeight="1" x14ac:dyDescent="0.15">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row>
    <row r="667" spans="6:31" ht="12.75" customHeight="1" x14ac:dyDescent="0.15">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row>
    <row r="668" spans="6:31" ht="12.75" customHeight="1" x14ac:dyDescent="0.15">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row>
    <row r="669" spans="6:31" ht="12.75" customHeight="1" x14ac:dyDescent="0.15">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row>
    <row r="670" spans="6:31" ht="12.75" customHeight="1" x14ac:dyDescent="0.15">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row>
    <row r="671" spans="6:31" ht="12.75" customHeight="1" x14ac:dyDescent="0.15">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row>
    <row r="672" spans="6:31" ht="12.75" customHeight="1" x14ac:dyDescent="0.15">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row>
    <row r="673" spans="6:31" ht="12.75" customHeight="1" x14ac:dyDescent="0.15">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row>
    <row r="674" spans="6:31" ht="12.75" customHeight="1" x14ac:dyDescent="0.15">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row>
    <row r="675" spans="6:31" ht="12.75" customHeight="1" x14ac:dyDescent="0.15">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row>
    <row r="676" spans="6:31" ht="12.75" customHeight="1" x14ac:dyDescent="0.15">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row>
    <row r="677" spans="6:31" ht="12.75" customHeight="1" x14ac:dyDescent="0.15">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row>
    <row r="678" spans="6:31" ht="12.75" customHeight="1" x14ac:dyDescent="0.15">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row>
    <row r="679" spans="6:31" ht="12.75" customHeight="1" x14ac:dyDescent="0.15">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row>
    <row r="680" spans="6:31" ht="12.75" customHeight="1" x14ac:dyDescent="0.15">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row>
    <row r="681" spans="6:31" ht="12.75" customHeight="1" x14ac:dyDescent="0.15">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row>
    <row r="682" spans="6:31" ht="12.75" customHeight="1" x14ac:dyDescent="0.15">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row>
    <row r="683" spans="6:31" ht="12.75" customHeight="1" x14ac:dyDescent="0.15">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row>
    <row r="684" spans="6:31" ht="12.75" customHeight="1" x14ac:dyDescent="0.15">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row>
    <row r="685" spans="6:31" ht="12.75" customHeight="1" x14ac:dyDescent="0.15">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row>
    <row r="686" spans="6:31" ht="12.75" customHeight="1" x14ac:dyDescent="0.15">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row>
    <row r="687" spans="6:31" ht="12.75" customHeight="1" x14ac:dyDescent="0.15">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row>
    <row r="688" spans="6:31" ht="12.75" customHeight="1" x14ac:dyDescent="0.15">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row>
    <row r="689" spans="6:31" ht="12.75" customHeight="1" x14ac:dyDescent="0.15">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row>
    <row r="690" spans="6:31" ht="12.75" customHeight="1" x14ac:dyDescent="0.15">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row>
    <row r="691" spans="6:31" ht="12.75" customHeight="1" x14ac:dyDescent="0.15">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row>
    <row r="692" spans="6:31" ht="12.75" customHeight="1" x14ac:dyDescent="0.15">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row>
    <row r="693" spans="6:31" ht="12.75" customHeight="1" x14ac:dyDescent="0.15">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row>
    <row r="694" spans="6:31" ht="12.75" customHeight="1" x14ac:dyDescent="0.15">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row>
    <row r="695" spans="6:31" ht="12.75" customHeight="1" x14ac:dyDescent="0.15">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row>
    <row r="696" spans="6:31" ht="12.75" customHeight="1" x14ac:dyDescent="0.15">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row>
    <row r="697" spans="6:31" ht="12.75" customHeight="1" x14ac:dyDescent="0.15">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row>
    <row r="698" spans="6:31" ht="12.75" customHeight="1" x14ac:dyDescent="0.15">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row>
    <row r="699" spans="6:31" ht="12.75" customHeight="1" x14ac:dyDescent="0.15">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row>
    <row r="700" spans="6:31" ht="12.75" customHeight="1" x14ac:dyDescent="0.15">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row>
    <row r="701" spans="6:31" ht="12.75" customHeight="1" x14ac:dyDescent="0.15">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row>
    <row r="702" spans="6:31" ht="12.75" customHeight="1" x14ac:dyDescent="0.15">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row>
    <row r="703" spans="6:31" ht="12.75" customHeight="1" x14ac:dyDescent="0.15">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row>
    <row r="704" spans="6:31" ht="12.75" customHeight="1" x14ac:dyDescent="0.15">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row>
    <row r="705" spans="6:31" ht="12.75" customHeight="1" x14ac:dyDescent="0.15">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row>
    <row r="706" spans="6:31" ht="12.75" customHeight="1" x14ac:dyDescent="0.15">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row>
    <row r="707" spans="6:31" ht="12.75" customHeight="1" x14ac:dyDescent="0.15">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row>
    <row r="708" spans="6:31" ht="12.75" customHeight="1" x14ac:dyDescent="0.15">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row>
    <row r="709" spans="6:31" ht="12.75" customHeight="1" x14ac:dyDescent="0.15">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row>
    <row r="710" spans="6:31" ht="12.75" customHeight="1" x14ac:dyDescent="0.15">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row>
    <row r="711" spans="6:31" ht="12.75" customHeight="1" x14ac:dyDescent="0.15">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row>
    <row r="712" spans="6:31" ht="12.75" customHeight="1" x14ac:dyDescent="0.15">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row>
    <row r="713" spans="6:31" ht="12.75" customHeight="1" x14ac:dyDescent="0.15">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row>
    <row r="714" spans="6:31" ht="12.75" customHeight="1" x14ac:dyDescent="0.15">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row>
    <row r="715" spans="6:31" ht="12.75" customHeight="1" x14ac:dyDescent="0.15">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row>
    <row r="716" spans="6:31" ht="12.75" customHeight="1" x14ac:dyDescent="0.15">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row>
    <row r="717" spans="6:31" ht="12.75" customHeight="1" x14ac:dyDescent="0.15">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row>
    <row r="718" spans="6:31" ht="12.75" customHeight="1" x14ac:dyDescent="0.15">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row>
    <row r="719" spans="6:31" ht="12.75" customHeight="1" x14ac:dyDescent="0.15">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row>
    <row r="720" spans="6:31" ht="12.75" customHeight="1" x14ac:dyDescent="0.15">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row>
    <row r="721" spans="6:31" ht="12.75" customHeight="1" x14ac:dyDescent="0.15">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row>
    <row r="722" spans="6:31" ht="12.75" customHeight="1" x14ac:dyDescent="0.15">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row>
    <row r="723" spans="6:31" ht="12.75" customHeight="1" x14ac:dyDescent="0.15">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row>
    <row r="724" spans="6:31" ht="12.75" customHeight="1" x14ac:dyDescent="0.15">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row>
    <row r="725" spans="6:31" ht="12.75" customHeight="1" x14ac:dyDescent="0.15">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row>
    <row r="726" spans="6:31" ht="12.75" customHeight="1" x14ac:dyDescent="0.15">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row>
    <row r="727" spans="6:31" ht="12.75" customHeight="1" x14ac:dyDescent="0.15">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row>
    <row r="728" spans="6:31" ht="12.75" customHeight="1" x14ac:dyDescent="0.15">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row>
    <row r="729" spans="6:31" ht="12.75" customHeight="1" x14ac:dyDescent="0.15">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row>
    <row r="730" spans="6:31" ht="12.75" customHeight="1" x14ac:dyDescent="0.15">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row>
    <row r="731" spans="6:31" ht="12.75" customHeight="1" x14ac:dyDescent="0.15">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row>
    <row r="732" spans="6:31" ht="12.75" customHeight="1" x14ac:dyDescent="0.15">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row>
    <row r="733" spans="6:31" ht="12.75" customHeight="1" x14ac:dyDescent="0.15">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row>
    <row r="734" spans="6:31" ht="12.75" customHeight="1" x14ac:dyDescent="0.15">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row>
    <row r="735" spans="6:31" ht="12.75" customHeight="1" x14ac:dyDescent="0.15">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row>
    <row r="736" spans="6:31" ht="12.75" customHeight="1" x14ac:dyDescent="0.15">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row>
    <row r="737" spans="6:31" ht="12.75" customHeight="1" x14ac:dyDescent="0.15">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row>
    <row r="738" spans="6:31" ht="12.75" customHeight="1" x14ac:dyDescent="0.15">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row>
    <row r="739" spans="6:31" ht="12.75" customHeight="1" x14ac:dyDescent="0.15">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row>
    <row r="740" spans="6:31" ht="12.75" customHeight="1" x14ac:dyDescent="0.15">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row>
    <row r="741" spans="6:31" ht="12.75" customHeight="1" x14ac:dyDescent="0.15">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row>
    <row r="742" spans="6:31" ht="12.75" customHeight="1" x14ac:dyDescent="0.15">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row>
    <row r="743" spans="6:31" ht="12.75" customHeight="1" x14ac:dyDescent="0.15">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row>
    <row r="744" spans="6:31" ht="12.75" customHeight="1" x14ac:dyDescent="0.15">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row>
    <row r="745" spans="6:31" ht="12.75" customHeight="1" x14ac:dyDescent="0.15">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row>
    <row r="746" spans="6:31" ht="12.75" customHeight="1" x14ac:dyDescent="0.15">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row>
    <row r="747" spans="6:31" ht="12.75" customHeight="1" x14ac:dyDescent="0.15">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row>
    <row r="748" spans="6:31" ht="12.75" customHeight="1" x14ac:dyDescent="0.15">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row>
    <row r="749" spans="6:31" ht="12.75" customHeight="1" x14ac:dyDescent="0.15">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row>
    <row r="750" spans="6:31" ht="12.75" customHeight="1" x14ac:dyDescent="0.15">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row>
    <row r="751" spans="6:31" ht="12.75" customHeight="1" x14ac:dyDescent="0.15">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row>
    <row r="752" spans="6:31" ht="12.75" customHeight="1" x14ac:dyDescent="0.15">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row>
    <row r="753" spans="6:31" ht="12.75" customHeight="1" x14ac:dyDescent="0.15">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row>
    <row r="754" spans="6:31" ht="12.75" customHeight="1" x14ac:dyDescent="0.15">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row>
    <row r="755" spans="6:31" ht="12.75" customHeight="1" x14ac:dyDescent="0.15">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row>
    <row r="756" spans="6:31" ht="12.75" customHeight="1" x14ac:dyDescent="0.15">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row>
    <row r="757" spans="6:31" ht="12.75" customHeight="1" x14ac:dyDescent="0.15">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row>
    <row r="758" spans="6:31" ht="12.75" customHeight="1" x14ac:dyDescent="0.15">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row>
    <row r="759" spans="6:31" ht="12.75" customHeight="1" x14ac:dyDescent="0.15">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row>
    <row r="760" spans="6:31" ht="12.75" customHeight="1" x14ac:dyDescent="0.15">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row>
    <row r="761" spans="6:31" ht="12.75" customHeight="1" x14ac:dyDescent="0.15">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row>
    <row r="762" spans="6:31" ht="12.75" customHeight="1" x14ac:dyDescent="0.15">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row>
    <row r="763" spans="6:31" ht="12.75" customHeight="1" x14ac:dyDescent="0.15">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row>
    <row r="764" spans="6:31" ht="12.75" customHeight="1" x14ac:dyDescent="0.15">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row>
    <row r="765" spans="6:31" ht="12.75" customHeight="1" x14ac:dyDescent="0.15">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row>
    <row r="766" spans="6:31" ht="12.75" customHeight="1" x14ac:dyDescent="0.15">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row>
    <row r="767" spans="6:31" ht="12.75" customHeight="1" x14ac:dyDescent="0.15">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row>
    <row r="768" spans="6:31" ht="12.75" customHeight="1" x14ac:dyDescent="0.15">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row>
    <row r="769" spans="6:31" ht="12.75" customHeight="1" x14ac:dyDescent="0.15">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row>
    <row r="770" spans="6:31" ht="12.75" customHeight="1" x14ac:dyDescent="0.15">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row>
    <row r="771" spans="6:31" ht="12.75" customHeight="1" x14ac:dyDescent="0.15">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row>
    <row r="772" spans="6:31" ht="12.75" customHeight="1" x14ac:dyDescent="0.15">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row>
    <row r="773" spans="6:31" ht="12.75" customHeight="1" x14ac:dyDescent="0.15">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row>
    <row r="774" spans="6:31" ht="12.75" customHeight="1" x14ac:dyDescent="0.15">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row>
    <row r="775" spans="6:31" ht="12.75" customHeight="1" x14ac:dyDescent="0.15">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row>
    <row r="776" spans="6:31" ht="12.75" customHeight="1" x14ac:dyDescent="0.15">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row>
    <row r="777" spans="6:31" ht="12.75" customHeight="1" x14ac:dyDescent="0.15">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row>
    <row r="778" spans="6:31" ht="12.75" customHeight="1" x14ac:dyDescent="0.15">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row>
    <row r="779" spans="6:31" ht="12.75" customHeight="1" x14ac:dyDescent="0.15">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row>
    <row r="780" spans="6:31" ht="12.75" customHeight="1" x14ac:dyDescent="0.15">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row>
    <row r="781" spans="6:31" ht="12.75" customHeight="1" x14ac:dyDescent="0.15">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row>
    <row r="782" spans="6:31" ht="12.75" customHeight="1" x14ac:dyDescent="0.15">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row>
    <row r="783" spans="6:31" ht="12.75" customHeight="1" x14ac:dyDescent="0.15">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row>
    <row r="784" spans="6:31" ht="12.75" customHeight="1" x14ac:dyDescent="0.15">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row>
    <row r="785" spans="6:31" ht="12.75" customHeight="1" x14ac:dyDescent="0.15">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row>
    <row r="786" spans="6:31" ht="12.75" customHeight="1" x14ac:dyDescent="0.15">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row>
    <row r="787" spans="6:31" ht="12.75" customHeight="1" x14ac:dyDescent="0.15">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row>
    <row r="788" spans="6:31" ht="12.75" customHeight="1" x14ac:dyDescent="0.15">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row>
    <row r="789" spans="6:31" ht="12.75" customHeight="1" x14ac:dyDescent="0.15">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row>
    <row r="790" spans="6:31" ht="12.75" customHeight="1" x14ac:dyDescent="0.15">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row>
    <row r="791" spans="6:31" ht="12.75" customHeight="1" x14ac:dyDescent="0.15">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row>
    <row r="792" spans="6:31" ht="12.75" customHeight="1" x14ac:dyDescent="0.15">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row>
    <row r="793" spans="6:31" ht="12.75" customHeight="1" x14ac:dyDescent="0.15">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row>
    <row r="794" spans="6:31" ht="12.75" customHeight="1" x14ac:dyDescent="0.15">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row>
    <row r="795" spans="6:31" ht="12.75" customHeight="1" x14ac:dyDescent="0.15">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row>
    <row r="796" spans="6:31" ht="12.75" customHeight="1" x14ac:dyDescent="0.15">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row>
    <row r="797" spans="6:31" ht="12.75" customHeight="1" x14ac:dyDescent="0.15">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row>
    <row r="798" spans="6:31" ht="12.75" customHeight="1" x14ac:dyDescent="0.15">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row>
    <row r="799" spans="6:31" ht="12.75" customHeight="1" x14ac:dyDescent="0.15">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row>
    <row r="800" spans="6:31" ht="12.75" customHeight="1" x14ac:dyDescent="0.15">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row>
    <row r="801" spans="6:31" ht="12.75" customHeight="1" x14ac:dyDescent="0.15">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row>
    <row r="802" spans="6:31" ht="12.75" customHeight="1" x14ac:dyDescent="0.15">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row>
    <row r="803" spans="6:31" ht="12.75" customHeight="1" x14ac:dyDescent="0.15">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row>
    <row r="804" spans="6:31" ht="12.75" customHeight="1" x14ac:dyDescent="0.15">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row>
    <row r="805" spans="6:31" ht="12.75" customHeight="1" x14ac:dyDescent="0.15">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row>
    <row r="806" spans="6:31" ht="12.75" customHeight="1" x14ac:dyDescent="0.15">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row>
    <row r="807" spans="6:31" ht="12.75" customHeight="1" x14ac:dyDescent="0.15">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row>
    <row r="808" spans="6:31" ht="12.75" customHeight="1" x14ac:dyDescent="0.15">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row>
    <row r="809" spans="6:31" ht="12.75" customHeight="1" x14ac:dyDescent="0.15">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row>
    <row r="810" spans="6:31" ht="12.75" customHeight="1" x14ac:dyDescent="0.15">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row>
    <row r="811" spans="6:31" ht="12.75" customHeight="1" x14ac:dyDescent="0.15">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row>
    <row r="812" spans="6:31" ht="12.75" customHeight="1" x14ac:dyDescent="0.15">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row>
    <row r="813" spans="6:31" ht="12.75" customHeight="1" x14ac:dyDescent="0.15">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row>
    <row r="814" spans="6:31" ht="12.75" customHeight="1" x14ac:dyDescent="0.15">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row>
    <row r="815" spans="6:31" ht="12.75" customHeight="1" x14ac:dyDescent="0.15">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row>
    <row r="816" spans="6:31" ht="12.75" customHeight="1" x14ac:dyDescent="0.15">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row>
    <row r="817" spans="6:31" ht="12.75" customHeight="1" x14ac:dyDescent="0.15">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row>
    <row r="818" spans="6:31" ht="12.75" customHeight="1" x14ac:dyDescent="0.15">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row>
    <row r="819" spans="6:31" ht="12.75" customHeight="1" x14ac:dyDescent="0.15">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row>
    <row r="820" spans="6:31" ht="12.75" customHeight="1" x14ac:dyDescent="0.15">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row>
    <row r="821" spans="6:31" ht="12.75" customHeight="1" x14ac:dyDescent="0.15">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row>
    <row r="822" spans="6:31" ht="12.75" customHeight="1" x14ac:dyDescent="0.15">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row>
    <row r="823" spans="6:31" ht="12.75" customHeight="1" x14ac:dyDescent="0.15">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row>
    <row r="824" spans="6:31" ht="12.75" customHeight="1" x14ac:dyDescent="0.15">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row>
    <row r="825" spans="6:31" ht="12.75" customHeight="1" x14ac:dyDescent="0.15">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row>
    <row r="826" spans="6:31" ht="12.75" customHeight="1" x14ac:dyDescent="0.15">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row>
    <row r="827" spans="6:31" ht="12.75" customHeight="1" x14ac:dyDescent="0.15">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row>
    <row r="828" spans="6:31" ht="12.75" customHeight="1" x14ac:dyDescent="0.15">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row>
    <row r="829" spans="6:31" ht="12.75" customHeight="1" x14ac:dyDescent="0.15">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row>
    <row r="830" spans="6:31" ht="12.75" customHeight="1" x14ac:dyDescent="0.15">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row>
    <row r="831" spans="6:31" ht="12.75" customHeight="1" x14ac:dyDescent="0.15">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row>
    <row r="832" spans="6:31" ht="12.75" customHeight="1" x14ac:dyDescent="0.15">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row>
    <row r="833" spans="6:31" ht="12.75" customHeight="1" x14ac:dyDescent="0.15">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row>
    <row r="834" spans="6:31" ht="12.75" customHeight="1" x14ac:dyDescent="0.15">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row>
    <row r="835" spans="6:31" ht="12.75" customHeight="1" x14ac:dyDescent="0.15">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row>
    <row r="836" spans="6:31" ht="12.75" customHeight="1" x14ac:dyDescent="0.15">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row>
    <row r="837" spans="6:31" ht="12.75" customHeight="1" x14ac:dyDescent="0.15">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row>
    <row r="838" spans="6:31" ht="12.75" customHeight="1" x14ac:dyDescent="0.15">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row>
    <row r="839" spans="6:31" ht="12.75" customHeight="1" x14ac:dyDescent="0.15">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row>
    <row r="840" spans="6:31" ht="12.75" customHeight="1" x14ac:dyDescent="0.15">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row>
    <row r="841" spans="6:31" ht="12.75" customHeight="1" x14ac:dyDescent="0.15">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row>
    <row r="842" spans="6:31" ht="12.75" customHeight="1" x14ac:dyDescent="0.15">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row>
    <row r="843" spans="6:31" ht="12.75" customHeight="1" x14ac:dyDescent="0.15">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row>
    <row r="844" spans="6:31" ht="12.75" customHeight="1" x14ac:dyDescent="0.15">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row>
    <row r="845" spans="6:31" ht="12.75" customHeight="1" x14ac:dyDescent="0.15">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row>
    <row r="846" spans="6:31" ht="12.75" customHeight="1" x14ac:dyDescent="0.15">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row>
    <row r="847" spans="6:31" ht="12.75" customHeight="1" x14ac:dyDescent="0.15">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row>
    <row r="848" spans="6:31" ht="12.75" customHeight="1" x14ac:dyDescent="0.15">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row>
    <row r="849" spans="6:31" ht="12.75" customHeight="1" x14ac:dyDescent="0.15">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row>
    <row r="850" spans="6:31" ht="12.75" customHeight="1" x14ac:dyDescent="0.15">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row>
    <row r="851" spans="6:31" ht="12.75" customHeight="1" x14ac:dyDescent="0.15">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row>
    <row r="852" spans="6:31" ht="12.75" customHeight="1" x14ac:dyDescent="0.15">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row>
    <row r="853" spans="6:31" ht="12.75" customHeight="1" x14ac:dyDescent="0.15">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row>
    <row r="854" spans="6:31" ht="12.75" customHeight="1" x14ac:dyDescent="0.15">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row>
    <row r="855" spans="6:31" ht="12.75" customHeight="1" x14ac:dyDescent="0.15">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row>
    <row r="856" spans="6:31" ht="12.75" customHeight="1" x14ac:dyDescent="0.15">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row>
    <row r="857" spans="6:31" ht="12.75" customHeight="1" x14ac:dyDescent="0.15">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row>
    <row r="858" spans="6:31" ht="12.75" customHeight="1" x14ac:dyDescent="0.15">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row>
    <row r="859" spans="6:31" ht="12.75" customHeight="1" x14ac:dyDescent="0.15">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row>
    <row r="860" spans="6:31" ht="12.75" customHeight="1" x14ac:dyDescent="0.15">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row>
    <row r="861" spans="6:31" ht="12.75" customHeight="1" x14ac:dyDescent="0.15">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row>
    <row r="862" spans="6:31" ht="12.75" customHeight="1" x14ac:dyDescent="0.15">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row>
    <row r="863" spans="6:31" ht="12.75" customHeight="1" x14ac:dyDescent="0.15">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row>
    <row r="864" spans="6:31" ht="12.75" customHeight="1" x14ac:dyDescent="0.15">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row>
    <row r="865" spans="6:31" ht="12.75" customHeight="1" x14ac:dyDescent="0.15">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row>
    <row r="866" spans="6:31" ht="12.75" customHeight="1" x14ac:dyDescent="0.15">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row>
    <row r="867" spans="6:31" ht="12.75" customHeight="1" x14ac:dyDescent="0.15">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row>
    <row r="868" spans="6:31" ht="12.75" customHeight="1" x14ac:dyDescent="0.15">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row>
    <row r="869" spans="6:31" ht="12.75" customHeight="1" x14ac:dyDescent="0.15">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row>
    <row r="870" spans="6:31" ht="12.75" customHeight="1" x14ac:dyDescent="0.15">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row>
    <row r="871" spans="6:31" ht="12.75" customHeight="1" x14ac:dyDescent="0.15">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row>
    <row r="872" spans="6:31" ht="12.75" customHeight="1" x14ac:dyDescent="0.15">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row>
    <row r="873" spans="6:31" ht="12.75" customHeight="1" x14ac:dyDescent="0.15">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row>
    <row r="874" spans="6:31" ht="12.75" customHeight="1" x14ac:dyDescent="0.15">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row>
    <row r="875" spans="6:31" ht="12.75" customHeight="1" x14ac:dyDescent="0.15">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row>
    <row r="876" spans="6:31" ht="12.75" customHeight="1" x14ac:dyDescent="0.15">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row>
    <row r="877" spans="6:31" ht="12.75" customHeight="1" x14ac:dyDescent="0.15">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row>
    <row r="878" spans="6:31" ht="12.75" customHeight="1" x14ac:dyDescent="0.15">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row>
    <row r="879" spans="6:31" ht="12.75" customHeight="1" x14ac:dyDescent="0.15">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row>
    <row r="880" spans="6:31" ht="12.75" customHeight="1" x14ac:dyDescent="0.15">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row>
    <row r="881" spans="6:31" ht="12.75" customHeight="1" x14ac:dyDescent="0.15">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row>
    <row r="882" spans="6:31" ht="12.75" customHeight="1" x14ac:dyDescent="0.15">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row>
    <row r="883" spans="6:31" ht="12.75" customHeight="1" x14ac:dyDescent="0.15">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row>
    <row r="884" spans="6:31" ht="12.75" customHeight="1" x14ac:dyDescent="0.15">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row>
    <row r="885" spans="6:31" ht="12.75" customHeight="1" x14ac:dyDescent="0.15">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row>
    <row r="886" spans="6:31" ht="12.75" customHeight="1" x14ac:dyDescent="0.15">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row>
    <row r="887" spans="6:31" ht="12.75" customHeight="1" x14ac:dyDescent="0.15">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row>
    <row r="888" spans="6:31" ht="12.75" customHeight="1" x14ac:dyDescent="0.15">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row>
    <row r="889" spans="6:31" ht="12.75" customHeight="1" x14ac:dyDescent="0.15">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row>
    <row r="890" spans="6:31" ht="12.75" customHeight="1" x14ac:dyDescent="0.15">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row>
    <row r="891" spans="6:31" ht="12.75" customHeight="1" x14ac:dyDescent="0.15">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row>
    <row r="892" spans="6:31" ht="12.75" customHeight="1" x14ac:dyDescent="0.15">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row>
    <row r="893" spans="6:31" ht="12.75" customHeight="1" x14ac:dyDescent="0.15">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row>
    <row r="894" spans="6:31" ht="12.75" customHeight="1" x14ac:dyDescent="0.15">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row>
    <row r="895" spans="6:31" ht="12.75" customHeight="1" x14ac:dyDescent="0.15">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row>
    <row r="896" spans="6:31" ht="12.75" customHeight="1" x14ac:dyDescent="0.15">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row>
    <row r="897" spans="6:31" ht="12.75" customHeight="1" x14ac:dyDescent="0.15">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row>
    <row r="898" spans="6:31" ht="12.75" customHeight="1" x14ac:dyDescent="0.15">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row>
    <row r="899" spans="6:31" ht="12.75" customHeight="1" x14ac:dyDescent="0.15">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row>
    <row r="900" spans="6:31" ht="12.75" customHeight="1" x14ac:dyDescent="0.15">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row>
    <row r="901" spans="6:31" ht="12.75" customHeight="1" x14ac:dyDescent="0.15">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row>
    <row r="902" spans="6:31" ht="12.75" customHeight="1" x14ac:dyDescent="0.15">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row>
    <row r="903" spans="6:31" ht="12.75" customHeight="1" x14ac:dyDescent="0.15">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row>
    <row r="904" spans="6:31" ht="12.75" customHeight="1" x14ac:dyDescent="0.15">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row>
    <row r="905" spans="6:31" ht="12.75" customHeight="1" x14ac:dyDescent="0.15">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row>
    <row r="906" spans="6:31" ht="12.75" customHeight="1" x14ac:dyDescent="0.15">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row>
    <row r="907" spans="6:31" ht="12.75" customHeight="1" x14ac:dyDescent="0.15">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row>
    <row r="908" spans="6:31" ht="12.75" customHeight="1" x14ac:dyDescent="0.15">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row>
    <row r="909" spans="6:31" ht="12.75" customHeight="1" x14ac:dyDescent="0.15">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row>
    <row r="910" spans="6:31" ht="12.75" customHeight="1" x14ac:dyDescent="0.15">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row>
    <row r="911" spans="6:31" ht="12.75" customHeight="1" x14ac:dyDescent="0.15">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row>
    <row r="912" spans="6:31" ht="12.75" customHeight="1" x14ac:dyDescent="0.15">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row>
    <row r="913" spans="6:31" ht="12.75" customHeight="1" x14ac:dyDescent="0.15">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row>
    <row r="914" spans="6:31" ht="12.75" customHeight="1" x14ac:dyDescent="0.15">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row>
    <row r="915" spans="6:31" ht="12.75" customHeight="1" x14ac:dyDescent="0.15">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row>
    <row r="916" spans="6:31" ht="12.75" customHeight="1" x14ac:dyDescent="0.15">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row>
    <row r="917" spans="6:31" ht="12.75" customHeight="1" x14ac:dyDescent="0.15">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row>
    <row r="918" spans="6:31" ht="12.75" customHeight="1" x14ac:dyDescent="0.15">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row>
    <row r="919" spans="6:31" ht="12.75" customHeight="1" x14ac:dyDescent="0.15">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row>
    <row r="920" spans="6:31" ht="12.75" customHeight="1" x14ac:dyDescent="0.15">
      <c r="L920" s="14"/>
      <c r="M920" s="14"/>
      <c r="N920" s="14"/>
      <c r="O920" s="14"/>
      <c r="P920" s="14"/>
      <c r="Q920" s="14"/>
      <c r="R920" s="14"/>
      <c r="S920" s="14"/>
      <c r="T920" s="14"/>
      <c r="U920" s="14"/>
      <c r="V920" s="14"/>
      <c r="W920" s="14"/>
      <c r="X920" s="14"/>
      <c r="Y920" s="14"/>
      <c r="Z920" s="14"/>
      <c r="AA920" s="14"/>
      <c r="AB920" s="14"/>
      <c r="AC920" s="14"/>
      <c r="AD920" s="14"/>
      <c r="AE920" s="14"/>
    </row>
    <row r="921" spans="6:31" ht="12.75" customHeight="1" x14ac:dyDescent="0.15">
      <c r="L921" s="14"/>
      <c r="M921" s="14"/>
      <c r="N921" s="14"/>
      <c r="O921" s="14"/>
      <c r="P921" s="14"/>
      <c r="Q921" s="14"/>
      <c r="R921" s="14"/>
      <c r="S921" s="14"/>
      <c r="T921" s="14"/>
      <c r="U921" s="14"/>
      <c r="V921" s="14"/>
      <c r="W921" s="14"/>
      <c r="X921" s="14"/>
      <c r="Y921" s="14"/>
      <c r="Z921" s="14"/>
      <c r="AA921" s="14"/>
      <c r="AB921" s="14"/>
      <c r="AC921" s="14"/>
      <c r="AD921" s="14"/>
      <c r="AE921" s="14"/>
    </row>
  </sheetData>
  <sheetProtection algorithmName="SHA-512" hashValue="ip1FhI4aoWqJXIZwSY9wWNWlqzZekFIviXdD4XaB0DmS7r56aWP7+/YuHEk+n3MMnVjEFAwDz+VxqDtnGoY0tg==" saltValue="GyiEcWNWr8gaHh8BKRAfGQ==" spinCount="100000" sheet="1" objects="1" scenarios="1"/>
  <mergeCells count="12">
    <mergeCell ref="F3:K3"/>
    <mergeCell ref="F16:M16"/>
    <mergeCell ref="F29:M29"/>
    <mergeCell ref="F5:K5"/>
    <mergeCell ref="F10:K10"/>
    <mergeCell ref="F21:M21"/>
    <mergeCell ref="C5:C7"/>
    <mergeCell ref="C23:C25"/>
    <mergeCell ref="F18:M18"/>
    <mergeCell ref="F23:M23"/>
    <mergeCell ref="C18:C20"/>
    <mergeCell ref="C10:C12"/>
  </mergeCell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Calcolo contributo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dc:creator>
  <cp:lastModifiedBy>Microsoft Office User</cp:lastModifiedBy>
  <dcterms:created xsi:type="dcterms:W3CDTF">2017-10-20T21:41:55Z</dcterms:created>
  <dcterms:modified xsi:type="dcterms:W3CDTF">2021-09-30T17:39:27Z</dcterms:modified>
</cp:coreProperties>
</file>